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6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Seksjonforstnadsbudsjett/Shared Documents/Hjelpemidler, grunn- og hjelpestønad/Hjelpemidler/Framskrivninger/2024/"/>
    </mc:Choice>
  </mc:AlternateContent>
  <xr:revisionPtr revIDLastSave="49" documentId="11_9CA2F9CB90B2E674AF343F9A4982464880C5E9EE" xr6:coauthVersionLast="47" xr6:coauthVersionMax="47" xr10:uidLastSave="{9E6F4EB6-5D3D-498D-B814-1EDAD29E2EE3}"/>
  <bookViews>
    <workbookView xWindow="-108" yWindow="-108" windowWidth="23256" windowHeight="13896" xr2:uid="{00000000-000D-0000-FFFF-FFFF00000000}"/>
  </bookViews>
  <sheets>
    <sheet name="Buskerud" sheetId="1" r:id="rId1"/>
    <sheet name="Drammen, N Eiker, Svelvik" sheetId="2" r:id="rId2"/>
    <sheet name="Kongsberg" sheetId="3" r:id="rId3"/>
    <sheet name="Ringerike, Hole" sheetId="4" r:id="rId4"/>
    <sheet name="Hallingdal" sheetId="5" r:id="rId5"/>
    <sheet name="Lier, Ø Eiker" sheetId="6" r:id="rId6"/>
    <sheet name="Sigdal, Krødsherad,Modum" sheetId="9" r:id="rId7"/>
    <sheet name="Numedal" sheetId="7" r:id="rId8"/>
    <sheet name="Statistikk" sheetId="8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8" l="1"/>
  <c r="AG8" i="8"/>
  <c r="AH8" i="8"/>
  <c r="AI8" i="8"/>
  <c r="Y8" i="8"/>
  <c r="Z8" i="8"/>
  <c r="AA8" i="8"/>
  <c r="O8" i="8"/>
  <c r="P8" i="8"/>
  <c r="Q8" i="8"/>
  <c r="R8" i="8"/>
  <c r="H8" i="8"/>
  <c r="I8" i="8"/>
  <c r="J8" i="8"/>
  <c r="X11" i="8" l="1"/>
  <c r="W11" i="8"/>
  <c r="V11" i="8"/>
  <c r="U11" i="8"/>
  <c r="T11" i="8"/>
  <c r="S11" i="8"/>
  <c r="N11" i="8"/>
  <c r="M11" i="8"/>
  <c r="L11" i="8"/>
  <c r="K11" i="8"/>
  <c r="G11" i="8"/>
  <c r="F11" i="8"/>
  <c r="E11" i="8"/>
  <c r="D11" i="8"/>
  <c r="C11" i="8"/>
  <c r="B11" i="8"/>
  <c r="AI9" i="8"/>
  <c r="AH9" i="8"/>
  <c r="AG9" i="8"/>
  <c r="AF9" i="8"/>
  <c r="AA9" i="8"/>
  <c r="Z9" i="8"/>
  <c r="Y9" i="8"/>
  <c r="R9" i="8"/>
  <c r="Q9" i="8"/>
  <c r="P9" i="8"/>
  <c r="O9" i="8"/>
  <c r="J9" i="8"/>
  <c r="I9" i="8"/>
  <c r="H9" i="8"/>
  <c r="AI7" i="8"/>
  <c r="AH7" i="8"/>
  <c r="AG7" i="8"/>
  <c r="AF7" i="8"/>
  <c r="AA7" i="8"/>
  <c r="Z7" i="8"/>
  <c r="Y7" i="8"/>
  <c r="R7" i="8"/>
  <c r="Q7" i="8"/>
  <c r="P7" i="8"/>
  <c r="O7" i="8"/>
  <c r="J7" i="8"/>
  <c r="I7" i="8"/>
  <c r="H7" i="8"/>
  <c r="AI6" i="8"/>
  <c r="AH6" i="8"/>
  <c r="AG6" i="8"/>
  <c r="AF6" i="8"/>
  <c r="AA6" i="8"/>
  <c r="Z6" i="8"/>
  <c r="Y6" i="8"/>
  <c r="R6" i="8"/>
  <c r="Q6" i="8"/>
  <c r="P6" i="8"/>
  <c r="O6" i="8"/>
  <c r="J6" i="8"/>
  <c r="I6" i="8"/>
  <c r="H6" i="8"/>
  <c r="AI5" i="8"/>
  <c r="AH5" i="8"/>
  <c r="AG5" i="8"/>
  <c r="AF5" i="8"/>
  <c r="AA5" i="8"/>
  <c r="Z5" i="8"/>
  <c r="Y5" i="8"/>
  <c r="R5" i="8"/>
  <c r="Q5" i="8"/>
  <c r="P5" i="8"/>
  <c r="O5" i="8"/>
  <c r="J5" i="8"/>
  <c r="I5" i="8"/>
  <c r="H5" i="8"/>
  <c r="AI4" i="8"/>
  <c r="AH4" i="8"/>
  <c r="AG4" i="8"/>
  <c r="AF4" i="8"/>
  <c r="AA4" i="8"/>
  <c r="Z4" i="8"/>
  <c r="Y4" i="8"/>
  <c r="R4" i="8"/>
  <c r="Q4" i="8"/>
  <c r="P4" i="8"/>
  <c r="O4" i="8"/>
  <c r="J4" i="8"/>
  <c r="I4" i="8"/>
  <c r="H4" i="8"/>
  <c r="AI3" i="8"/>
  <c r="AH3" i="8"/>
  <c r="AG3" i="8"/>
  <c r="AF3" i="8"/>
  <c r="AA3" i="8"/>
  <c r="Z3" i="8"/>
  <c r="Y3" i="8"/>
  <c r="R3" i="8"/>
  <c r="Q3" i="8"/>
  <c r="P3" i="8"/>
  <c r="O3" i="8"/>
  <c r="J3" i="8"/>
  <c r="I3" i="8"/>
  <c r="H3" i="8"/>
  <c r="J11" i="8" l="1"/>
  <c r="Q11" i="8"/>
  <c r="I11" i="8"/>
  <c r="R11" i="8"/>
  <c r="AG11" i="8"/>
  <c r="AI11" i="8"/>
  <c r="H11" i="8"/>
  <c r="AF11" i="8"/>
  <c r="AH11" i="8"/>
  <c r="Y11" i="8"/>
  <c r="Z11" i="8"/>
  <c r="O11" i="8"/>
  <c r="P11" i="8"/>
  <c r="AA11" i="8"/>
</calcChain>
</file>

<file path=xl/sharedStrings.xml><?xml version="1.0" encoding="utf-8"?>
<sst xmlns="http://schemas.openxmlformats.org/spreadsheetml/2006/main" count="365" uniqueCount="72">
  <si>
    <t>Prognose tal på hjelpemiddelbrukarar, etter alder og år</t>
  </si>
  <si>
    <t>Buskerud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</si>
  <si>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</si>
  <si>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</si>
  <si>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</si>
  <si>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</si>
  <si>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</si>
  <si>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</si>
  <si>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</si>
  <si>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</si>
  <si>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</si>
  <si>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</si>
  <si>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</si>
  <si>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</si>
  <si>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</si>
  <si>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</si>
  <si>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</si>
  <si>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</si>
  <si>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</si>
  <si>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</si>
  <si>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</si>
  <si>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</si>
  <si>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</si>
  <si>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</si>
  <si>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</si>
  <si>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</si>
  <si>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</si>
  <si>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</si>
  <si>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</si>
  <si>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0 - 19 år</t>
  </si>
  <si>
    <t>20 - 39 år</t>
  </si>
  <si>
    <t>40 - 59 år</t>
  </si>
  <si>
    <t>60 - 69 år</t>
  </si>
  <si>
    <t>70 - 79 år</t>
  </si>
  <si>
    <t>80 - 89 år</t>
  </si>
  <si>
    <t>90 år og over</t>
  </si>
  <si>
    <t>Sum</t>
  </si>
  <si>
    <t>Endring i %</t>
  </si>
  <si>
    <t>Endring i % frå 2024</t>
  </si>
  <si>
    <t>Brukar i % av bef.</t>
  </si>
  <si>
    <t>Andel over 70 år</t>
  </si>
  <si>
    <t>Andel over 80 år</t>
  </si>
  <si>
    <t>Drammen, Nedre Eiker og Svelvik</t>
  </si>
  <si>
    <t>Kongsberg</t>
  </si>
  <si>
    <t>Ringerike, Hole</t>
  </si>
  <si>
    <t>Flå, Nesbyen, Gol, Hemsedal, Ål, Hol</t>
  </si>
  <si>
    <t>Lier, Øvre Eiker</t>
  </si>
  <si>
    <t>Sigdal, Krødsherad, Modum</t>
  </si>
  <si>
    <t>Flesberg, Rollag, Nore og Uvdal</t>
  </si>
  <si>
    <t>Statistikk Buskerud</t>
  </si>
  <si>
    <t>Folketal, anslag jfr. SSB sitt middelalternativ i folketalframskrivingane</t>
  </si>
  <si>
    <t>Folketal og anslag andel innbyggarar 70 år og eldre</t>
  </si>
  <si>
    <t>Hjelpemiddelbrukarar per år, anslag på grunnlag av folketalframskrivinga</t>
  </si>
  <si>
    <t>Andel brukarar 70 år og over</t>
  </si>
  <si>
    <t>Hjelpemiddelbrukarar per år i prosent av forventa folketal</t>
  </si>
  <si>
    <t>Kommune / Kommunegruppe</t>
  </si>
  <si>
    <t>Endring 2024-30</t>
  </si>
  <si>
    <t>Endring 2024-40</t>
  </si>
  <si>
    <t>Endring 2024-50</t>
  </si>
  <si>
    <t>Tal 2024</t>
  </si>
  <si>
    <t>Tal 2030</t>
  </si>
  <si>
    <t>Tal 2040</t>
  </si>
  <si>
    <t>Tal 2050</t>
  </si>
  <si>
    <t>Andel 2024</t>
  </si>
  <si>
    <t>Andel 2030</t>
  </si>
  <si>
    <t>Andel 2040</t>
  </si>
  <si>
    <t>Andel 2050</t>
  </si>
  <si>
    <t>Endring 2024-2030</t>
  </si>
  <si>
    <t>Endring 2024-2040</t>
  </si>
  <si>
    <t>Endring 2024-2050</t>
  </si>
  <si>
    <t xml:space="preserve">Drammen  (inkl. Nedre Eiker, Svelvik)  </t>
  </si>
  <si>
    <t>Sum Buskerud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</si>
</sst>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 * #,##0_ ;_ * \-#,##0_ ;_ * &quot;-&quot;??_ ;_ @_ "/>
    <numFmt numFmtId="167" formatCode="_ * #,##0.00_ ;_ * \-#,##0.00_ ;_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Border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164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2" fontId="0" fillId="0" borderId="0" xfId="0" applyNumberFormat="1"/>
    <xf numFmtId="167" fontId="0" fillId="0" borderId="0" xfId="0" applyNumberFormat="1"/>
    <xf numFmtId="166" fontId="0" fillId="0" borderId="0" xfId="0" applyNumberFormat="1"/>
    <xf numFmtId="0" fontId="6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/>
    <xf numFmtId="0" fontId="2" fillId="4" borderId="0" xfId="0" applyFont="1" applyFill="1" applyAlignment="1">
      <alignment horizontal="right" wrapText="1"/>
    </xf>
    <xf numFmtId="0" fontId="2" fillId="5" borderId="0" xfId="0" applyFont="1" applyFill="1"/>
    <xf numFmtId="0" fontId="2" fillId="6" borderId="0" xfId="0" applyFont="1" applyFill="1"/>
    <xf numFmtId="0" fontId="8" fillId="0" borderId="0" xfId="0" applyFont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workbookViewId="0">
      <pane xSplit="1" ySplit="2" topLeftCell="B3" activePane="bottomRight" state="frozen"/>
      <selection pane="bottomRight" activeCell="B23" sqref="B23"/>
      <selection pane="bottomLeft" activeCell="D22" sqref="D22"/>
      <selection pane="topRight" activeCell="D22" sqref="D22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2" t="s">
        <v>0</v>
      </c>
    </row>
    <row r="3" spans="1:28" ht="18">
      <c r="A3" s="12" t="s">
        <v>1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s="7" t="s">
        <v>29</v>
      </c>
      <c r="B6" s="11">
        <v>1260.8069999999998</v>
      </c>
      <c r="C6" s="11">
        <v>1254.5229999999999</v>
      </c>
      <c r="D6" s="11">
        <v>1248.45</v>
      </c>
      <c r="E6" s="11">
        <v>1237.9359999999999</v>
      </c>
      <c r="F6" s="11">
        <v>1229.799</v>
      </c>
      <c r="G6" s="11">
        <v>1216.7380000000001</v>
      </c>
      <c r="H6" s="11">
        <v>1207.3329999999999</v>
      </c>
      <c r="I6" s="11">
        <v>1197.5540000000001</v>
      </c>
      <c r="J6" s="11">
        <v>1191.441</v>
      </c>
      <c r="K6" s="11">
        <v>1184.1859999999999</v>
      </c>
      <c r="L6" s="11">
        <v>1180.423</v>
      </c>
      <c r="M6" s="11">
        <v>1176.329</v>
      </c>
      <c r="N6" s="11">
        <v>1173.4659999999999</v>
      </c>
      <c r="O6" s="11">
        <v>1173.652</v>
      </c>
      <c r="P6" s="11">
        <v>1175</v>
      </c>
      <c r="Q6" s="11">
        <v>1177.5169999999998</v>
      </c>
      <c r="R6" s="11">
        <v>1180.366</v>
      </c>
      <c r="S6" s="11">
        <v>1186.0650000000001</v>
      </c>
      <c r="T6" s="11">
        <v>1187.971</v>
      </c>
      <c r="U6" s="11">
        <v>1195.318</v>
      </c>
      <c r="V6" s="11">
        <v>1202.6609999999998</v>
      </c>
      <c r="W6" s="11">
        <v>1210.452</v>
      </c>
      <c r="X6" s="11">
        <v>1217.1999999999998</v>
      </c>
      <c r="Y6" s="11">
        <v>1222.587</v>
      </c>
      <c r="Z6" s="11">
        <v>1226.874</v>
      </c>
      <c r="AA6" s="11">
        <v>1230.307</v>
      </c>
      <c r="AB6" s="11">
        <v>1232.4829999999999</v>
      </c>
    </row>
    <row r="7" spans="1:28">
      <c r="A7" s="8" t="s">
        <v>30</v>
      </c>
      <c r="B7" s="11">
        <v>388.6312848</v>
      </c>
      <c r="C7" s="11">
        <v>394.94917680000003</v>
      </c>
      <c r="D7" s="11">
        <v>398.20837559999995</v>
      </c>
      <c r="E7" s="11">
        <v>399.2814492</v>
      </c>
      <c r="F7" s="11">
        <v>399.70146840000001</v>
      </c>
      <c r="G7" s="11">
        <v>400.25817840000002</v>
      </c>
      <c r="H7" s="11">
        <v>399.63423479999994</v>
      </c>
      <c r="I7" s="11">
        <v>398.63796480000002</v>
      </c>
      <c r="J7" s="11">
        <v>397.61852160000001</v>
      </c>
      <c r="K7" s="11">
        <v>396.83212319999996</v>
      </c>
      <c r="L7" s="11">
        <v>395.56854480000004</v>
      </c>
      <c r="M7" s="11">
        <v>394.48300559999996</v>
      </c>
      <c r="N7" s="11">
        <v>393.57712320000002</v>
      </c>
      <c r="O7" s="11">
        <v>392.09392920000005</v>
      </c>
      <c r="P7" s="11">
        <v>390.67061760000001</v>
      </c>
      <c r="Q7" s="11">
        <v>389.4355152</v>
      </c>
      <c r="R7" s="11">
        <v>387.83824679999998</v>
      </c>
      <c r="S7" s="11">
        <v>385.98747720000006</v>
      </c>
      <c r="T7" s="11">
        <v>385.39580640000003</v>
      </c>
      <c r="U7" s="11">
        <v>383.94947639999998</v>
      </c>
      <c r="V7" s="11">
        <v>382.03542480000004</v>
      </c>
      <c r="W7" s="11">
        <v>379.99495920000004</v>
      </c>
      <c r="X7" s="11">
        <v>378.14648039999997</v>
      </c>
      <c r="Y7" s="11">
        <v>376.27116719999998</v>
      </c>
      <c r="Z7" s="11">
        <v>374.7124872</v>
      </c>
      <c r="AA7" s="11">
        <v>372.82902839999997</v>
      </c>
      <c r="AB7" s="11">
        <v>370.78772040000001</v>
      </c>
    </row>
    <row r="8" spans="1:28">
      <c r="A8" s="8" t="s">
        <v>31</v>
      </c>
      <c r="B8" s="11">
        <v>884.89264240000011</v>
      </c>
      <c r="C8" s="11">
        <v>890.95375760000002</v>
      </c>
      <c r="D8" s="11">
        <v>895.52589680000006</v>
      </c>
      <c r="E8" s="11">
        <v>897.32396960000005</v>
      </c>
      <c r="F8" s="11">
        <v>899.1814584</v>
      </c>
      <c r="G8" s="11">
        <v>900.51495679999994</v>
      </c>
      <c r="H8" s="11">
        <v>902.76549520000003</v>
      </c>
      <c r="I8" s="11">
        <v>906.1615256</v>
      </c>
      <c r="J8" s="11">
        <v>906.64738560000001</v>
      </c>
      <c r="K8" s="11">
        <v>908.03906400000005</v>
      </c>
      <c r="L8" s="11">
        <v>910.21526479999989</v>
      </c>
      <c r="M8" s="11">
        <v>911.38724079999997</v>
      </c>
      <c r="N8" s="11">
        <v>914.99807280000005</v>
      </c>
      <c r="O8" s="11">
        <v>920.78003439999998</v>
      </c>
      <c r="P8" s="11">
        <v>927.79526240000007</v>
      </c>
      <c r="Q8" s="11">
        <v>933.07149279999999</v>
      </c>
      <c r="R8" s="11">
        <v>938.63889360000007</v>
      </c>
      <c r="S8" s="11">
        <v>943.03845920000003</v>
      </c>
      <c r="T8" s="11">
        <v>948.31844639999997</v>
      </c>
      <c r="U8" s="11">
        <v>950.95373119999999</v>
      </c>
      <c r="V8" s="11">
        <v>953.41109520000009</v>
      </c>
      <c r="W8" s="11">
        <v>956.37191039999993</v>
      </c>
      <c r="X8" s="11">
        <v>957.71789360000002</v>
      </c>
      <c r="Y8" s="11">
        <v>958.96148640000001</v>
      </c>
      <c r="Z8" s="11">
        <v>958.99379360000012</v>
      </c>
      <c r="AA8" s="11">
        <v>957.66561520000005</v>
      </c>
      <c r="AB8" s="11">
        <v>955.62867200000005</v>
      </c>
    </row>
    <row r="9" spans="1:28">
      <c r="A9" s="7" t="s">
        <v>32</v>
      </c>
      <c r="B9" s="11">
        <v>873.86006399999997</v>
      </c>
      <c r="C9" s="11">
        <v>884.36964000000012</v>
      </c>
      <c r="D9" s="11">
        <v>899.82654300000013</v>
      </c>
      <c r="E9" s="11">
        <v>914.89213199999995</v>
      </c>
      <c r="F9" s="11">
        <v>927.72164100000009</v>
      </c>
      <c r="G9" s="11">
        <v>946.61651700000004</v>
      </c>
      <c r="H9" s="11">
        <v>964.70081400000015</v>
      </c>
      <c r="I9" s="11">
        <v>979.82230500000003</v>
      </c>
      <c r="J9" s="11">
        <v>998.96874000000014</v>
      </c>
      <c r="K9" s="11">
        <v>1013.754819</v>
      </c>
      <c r="L9" s="11">
        <v>1028.149584</v>
      </c>
      <c r="M9" s="11">
        <v>1039.2181800000001</v>
      </c>
      <c r="N9" s="11">
        <v>1043.8859970000001</v>
      </c>
      <c r="O9" s="11">
        <v>1042.153035</v>
      </c>
      <c r="P9" s="11">
        <v>1038.8268660000001</v>
      </c>
      <c r="Q9" s="11">
        <v>1034.298804</v>
      </c>
      <c r="R9" s="11">
        <v>1031.335998</v>
      </c>
      <c r="S9" s="11">
        <v>1030.5254190000001</v>
      </c>
      <c r="T9" s="11">
        <v>1023.677424</v>
      </c>
      <c r="U9" s="11">
        <v>1021.7488049999999</v>
      </c>
      <c r="V9" s="11">
        <v>1022.978649</v>
      </c>
      <c r="W9" s="11">
        <v>1021.1618340000001</v>
      </c>
      <c r="X9" s="11">
        <v>1026.696132</v>
      </c>
      <c r="Y9" s="11">
        <v>1036.4789820000001</v>
      </c>
      <c r="Z9" s="11">
        <v>1049.532099</v>
      </c>
      <c r="AA9" s="11">
        <v>1062.4734120000001</v>
      </c>
      <c r="AB9" s="11">
        <v>1077.259491</v>
      </c>
    </row>
    <row r="10" spans="1:28">
      <c r="A10" s="7" t="s">
        <v>33</v>
      </c>
      <c r="B10" s="11">
        <v>1781.3924999999999</v>
      </c>
      <c r="C10" s="11">
        <v>1799.4495000000002</v>
      </c>
      <c r="D10" s="11">
        <v>1802.7136500000001</v>
      </c>
      <c r="E10" s="11">
        <v>1794.8658000000003</v>
      </c>
      <c r="F10" s="11">
        <v>1805.0749499999999</v>
      </c>
      <c r="G10" s="11">
        <v>1816.0480499999999</v>
      </c>
      <c r="H10" s="11">
        <v>1834.1050500000001</v>
      </c>
      <c r="I10" s="11">
        <v>1859.1070500000001</v>
      </c>
      <c r="J10" s="11">
        <v>1884.4563000000001</v>
      </c>
      <c r="K10" s="11">
        <v>1914.4586999999999</v>
      </c>
      <c r="L10" s="11">
        <v>1936.8216</v>
      </c>
      <c r="M10" s="11">
        <v>1965.78225</v>
      </c>
      <c r="N10" s="11">
        <v>2004.7437</v>
      </c>
      <c r="O10" s="11">
        <v>2044.6774499999999</v>
      </c>
      <c r="P10" s="11">
        <v>2078.7774000000004</v>
      </c>
      <c r="Q10" s="11">
        <v>2125.17</v>
      </c>
      <c r="R10" s="11">
        <v>2169.2707500000001</v>
      </c>
      <c r="S10" s="11">
        <v>2207.6766000000002</v>
      </c>
      <c r="T10" s="11">
        <v>2254.3470000000002</v>
      </c>
      <c r="U10" s="11">
        <v>2291.64165</v>
      </c>
      <c r="V10" s="11">
        <v>2326.5749999999998</v>
      </c>
      <c r="W10" s="11">
        <v>2355.0495000000001</v>
      </c>
      <c r="X10" s="11">
        <v>2368.9395</v>
      </c>
      <c r="Y10" s="11">
        <v>2367.8977500000001</v>
      </c>
      <c r="Z10" s="11">
        <v>2365.1892000000003</v>
      </c>
      <c r="AA10" s="11">
        <v>2359.4943000000003</v>
      </c>
      <c r="AB10" s="11">
        <v>2355.0495000000001</v>
      </c>
    </row>
    <row r="11" spans="1:28">
      <c r="A11" s="7" t="s">
        <v>34</v>
      </c>
      <c r="B11" s="11">
        <v>2638.2839999999997</v>
      </c>
      <c r="C11" s="11">
        <v>2834.5459999999998</v>
      </c>
      <c r="D11" s="11">
        <v>3048.7159999999999</v>
      </c>
      <c r="E11" s="11">
        <v>3301.3639999999996</v>
      </c>
      <c r="F11" s="11">
        <v>3492.7859999999996</v>
      </c>
      <c r="G11" s="11">
        <v>3655.41</v>
      </c>
      <c r="H11" s="11">
        <v>3795.2859999999996</v>
      </c>
      <c r="I11" s="11">
        <v>3925.7239999999997</v>
      </c>
      <c r="J11" s="11">
        <v>4035.35</v>
      </c>
      <c r="K11" s="11">
        <v>4131.9079999999994</v>
      </c>
      <c r="L11" s="11">
        <v>4225.0779999999995</v>
      </c>
      <c r="M11" s="11">
        <v>4287.7559999999994</v>
      </c>
      <c r="N11" s="11">
        <v>4324.2979999999998</v>
      </c>
      <c r="O11" s="11">
        <v>4348.2559999999994</v>
      </c>
      <c r="P11" s="11">
        <v>4407.3040000000001</v>
      </c>
      <c r="Q11" s="11">
        <v>4468.0459999999994</v>
      </c>
      <c r="R11" s="11">
        <v>4544.518</v>
      </c>
      <c r="S11" s="11">
        <v>4631.6379999999999</v>
      </c>
      <c r="T11" s="11">
        <v>4719.9679999999998</v>
      </c>
      <c r="U11" s="11">
        <v>4821.366</v>
      </c>
      <c r="V11" s="11">
        <v>4900.5</v>
      </c>
      <c r="W11" s="11">
        <v>5009.6419999999998</v>
      </c>
      <c r="X11" s="11">
        <v>5135.7239999999993</v>
      </c>
      <c r="Y11" s="11">
        <v>5271.7279999999992</v>
      </c>
      <c r="Z11" s="11">
        <v>5386.1940000000004</v>
      </c>
      <c r="AA11" s="11">
        <v>5537.927999999999</v>
      </c>
      <c r="AB11" s="11">
        <v>5685.0640000000003</v>
      </c>
    </row>
    <row r="12" spans="1:28">
      <c r="A12" s="7" t="s">
        <v>35</v>
      </c>
      <c r="B12" s="11">
        <v>989.48814160000006</v>
      </c>
      <c r="C12" s="11">
        <v>992.91197599999998</v>
      </c>
      <c r="D12" s="11">
        <v>970.6570524</v>
      </c>
      <c r="E12" s="11">
        <v>986.49228650000009</v>
      </c>
      <c r="F12" s="11">
        <v>1019.4466926</v>
      </c>
      <c r="G12" s="11">
        <v>1069.9482499999999</v>
      </c>
      <c r="H12" s="11">
        <v>1116.1700144000001</v>
      </c>
      <c r="I12" s="11">
        <v>1155.1161307</v>
      </c>
      <c r="J12" s="11">
        <v>1193.6342677</v>
      </c>
      <c r="K12" s="11">
        <v>1252.2674317999999</v>
      </c>
      <c r="L12" s="11">
        <v>1337.0073331999999</v>
      </c>
      <c r="M12" s="11">
        <v>1480.3803987000001</v>
      </c>
      <c r="N12" s="11">
        <v>1627.1772985999999</v>
      </c>
      <c r="O12" s="11">
        <v>1817.6280871000001</v>
      </c>
      <c r="P12" s="11">
        <v>1943.4540012999998</v>
      </c>
      <c r="Q12" s="11">
        <v>2042.7451988999999</v>
      </c>
      <c r="R12" s="11">
        <v>2118.9255143</v>
      </c>
      <c r="S12" s="11">
        <v>2183.1224093000001</v>
      </c>
      <c r="T12" s="11">
        <v>2228.4882151000002</v>
      </c>
      <c r="U12" s="11">
        <v>2275.9939174000001</v>
      </c>
      <c r="V12" s="11">
        <v>2342.7586882000001</v>
      </c>
      <c r="W12" s="11">
        <v>2421.5068793999999</v>
      </c>
      <c r="X12" s="11">
        <v>2483.1358986</v>
      </c>
      <c r="Y12" s="11">
        <v>2553.7524831000001</v>
      </c>
      <c r="Z12" s="11">
        <v>2637.6364259000002</v>
      </c>
      <c r="AA12" s="11">
        <v>2711.6768447999998</v>
      </c>
      <c r="AB12" s="11">
        <v>2790.4250360000001</v>
      </c>
    </row>
    <row r="13" spans="1:28">
      <c r="A13" s="7" t="s">
        <v>36</v>
      </c>
      <c r="B13" s="11">
        <v>8817.3556327999995</v>
      </c>
      <c r="C13" s="11">
        <v>9051.7030503999995</v>
      </c>
      <c r="D13" s="11">
        <v>9264.0975178000008</v>
      </c>
      <c r="E13" s="11">
        <v>9532.1556373000003</v>
      </c>
      <c r="F13" s="11">
        <v>9773.7112104000007</v>
      </c>
      <c r="G13" s="11">
        <v>10005.533952199999</v>
      </c>
      <c r="H13" s="11">
        <v>10219.9946084</v>
      </c>
      <c r="I13" s="11">
        <v>10422.1229761</v>
      </c>
      <c r="J13" s="11">
        <v>10608.116214899999</v>
      </c>
      <c r="K13" s="11">
        <v>10801.446137999999</v>
      </c>
      <c r="L13" s="11">
        <v>11013.263326799999</v>
      </c>
      <c r="M13" s="11">
        <v>11255.3360751</v>
      </c>
      <c r="N13" s="11">
        <v>11482.146191600001</v>
      </c>
      <c r="O13" s="11">
        <v>11739.240535700001</v>
      </c>
      <c r="P13" s="11">
        <v>11961.828147300001</v>
      </c>
      <c r="Q13" s="11">
        <v>12170.284010899999</v>
      </c>
      <c r="R13" s="11">
        <v>12370.8934027</v>
      </c>
      <c r="S13" s="11">
        <v>12568.053364699999</v>
      </c>
      <c r="T13" s="11">
        <v>12748.1658919</v>
      </c>
      <c r="U13" s="11">
        <v>12940.971580000001</v>
      </c>
      <c r="V13" s="11">
        <v>13130.919857199999</v>
      </c>
      <c r="W13" s="11">
        <v>13354.179082999999</v>
      </c>
      <c r="X13" s="11">
        <v>13567.559904599997</v>
      </c>
      <c r="Y13" s="11">
        <v>13787.6768687</v>
      </c>
      <c r="Z13" s="11">
        <v>13999.132005700001</v>
      </c>
      <c r="AA13" s="11">
        <v>14232.3742004</v>
      </c>
      <c r="AB13" s="11">
        <v>14466.697419399999</v>
      </c>
    </row>
    <row r="14" spans="1:28">
      <c r="A14" s="7" t="s">
        <v>37</v>
      </c>
      <c r="B14" s="10"/>
      <c r="C14" s="10">
        <v>2.657797046636551</v>
      </c>
      <c r="D14" s="10">
        <v>2.3464586301316577</v>
      </c>
      <c r="E14" s="10">
        <v>2.893515736259832</v>
      </c>
      <c r="F14" s="10">
        <v>2.5341127683099964</v>
      </c>
      <c r="G14" s="10">
        <v>2.3719008758241298</v>
      </c>
      <c r="H14" s="10">
        <v>2.1434204033943192</v>
      </c>
      <c r="I14" s="10">
        <v>1.9777737214642581</v>
      </c>
      <c r="J14" s="10">
        <v>1.784600308656108</v>
      </c>
      <c r="K14" s="10">
        <v>1.822471767687196</v>
      </c>
      <c r="L14" s="10">
        <v>1.9610076844693676</v>
      </c>
      <c r="M14" s="10">
        <v>2.1980110809748279</v>
      </c>
      <c r="N14" s="10">
        <v>2.0151341104933254</v>
      </c>
      <c r="O14" s="10">
        <v>2.2390791739621165</v>
      </c>
      <c r="P14" s="10">
        <v>1.8960989079582502</v>
      </c>
      <c r="Q14" s="10">
        <v>1.7426756264430248</v>
      </c>
      <c r="R14" s="10">
        <v>1.6483542341356208</v>
      </c>
      <c r="S14" s="10">
        <v>1.5937406910075609</v>
      </c>
      <c r="T14" s="10">
        <v>1.4330980460815392</v>
      </c>
      <c r="U14" s="10">
        <v>1.5124190392165124</v>
      </c>
      <c r="V14" s="10">
        <v>1.4678053809619553</v>
      </c>
      <c r="W14" s="10">
        <v>1.7002557949326149</v>
      </c>
      <c r="X14" s="10">
        <v>1.5978580208770288</v>
      </c>
      <c r="Y14" s="10">
        <v>1.622376946538294</v>
      </c>
      <c r="Z14" s="10">
        <v>1.5336531238270767</v>
      </c>
      <c r="AA14" s="10">
        <v>1.6661189751266696</v>
      </c>
      <c r="AB14" s="10">
        <v>1.6464099081474</v>
      </c>
    </row>
    <row r="15" spans="1:28">
      <c r="A15" s="7" t="s">
        <v>38</v>
      </c>
      <c r="C15" s="9">
        <v>2.657797046636551</v>
      </c>
      <c r="D15" s="9">
        <v>5.0666197849403964</v>
      </c>
      <c r="E15" s="9">
        <v>8.1067389619739334</v>
      </c>
      <c r="F15" s="9">
        <v>10.846285637412871</v>
      </c>
      <c r="G15" s="9">
        <v>13.475449657265186</v>
      </c>
      <c r="H15" s="9">
        <v>15.907705598062455</v>
      </c>
      <c r="I15" s="9">
        <v>18.200097740533092</v>
      </c>
      <c r="J15" s="9">
        <v>20.309497049642466</v>
      </c>
      <c r="K15" s="9">
        <v>22.502103667218663</v>
      </c>
      <c r="L15" s="9">
        <v>24.904379333769452</v>
      </c>
      <c r="M15" s="9">
        <v>27.649791432148536</v>
      </c>
      <c r="N15" s="9">
        <v>30.222105921271346</v>
      </c>
      <c r="O15" s="9">
        <v>33.137881974849421</v>
      </c>
      <c r="P15" s="9">
        <v>35.662307901053282</v>
      </c>
      <c r="Q15" s="9">
        <v>38.026461875115032</v>
      </c>
      <c r="R15" s="9">
        <v>40.301626903661074</v>
      </c>
      <c r="S15" s="9">
        <v>42.537671021770336</v>
      </c>
      <c r="T15" s="9">
        <v>44.580375600113463</v>
      </c>
      <c r="U15" s="9">
        <v>46.767036727660319</v>
      </c>
      <c r="V15" s="9">
        <v>48.921291190227329</v>
      </c>
      <c r="W15" s="9">
        <v>51.453334073577643</v>
      </c>
      <c r="X15" s="9">
        <v>53.873343319957982</v>
      </c>
      <c r="Y15" s="9">
        <v>56.369748968848704</v>
      </c>
      <c r="Z15" s="9">
        <v>58.767918508630011</v>
      </c>
      <c r="AA15" s="9">
        <v>61.413180925315942</v>
      </c>
      <c r="AB15" s="9">
        <v>64.070703529126234</v>
      </c>
    </row>
    <row r="16" spans="1:28">
      <c r="A16" s="7" t="s">
        <v>39</v>
      </c>
      <c r="B16" s="9">
        <v>3.2678779599657548</v>
      </c>
      <c r="C16" s="9">
        <v>3.3224330501170893</v>
      </c>
      <c r="D16" s="9">
        <v>3.3747636771568352</v>
      </c>
      <c r="E16" s="9">
        <v>3.453191627741008</v>
      </c>
      <c r="F16" s="9">
        <v>3.5215124180397277</v>
      </c>
      <c r="G16" s="9">
        <v>3.585711657581915</v>
      </c>
      <c r="H16" s="9">
        <v>3.6431541491341268</v>
      </c>
      <c r="I16" s="9">
        <v>3.6957227623978297</v>
      </c>
      <c r="J16" s="9">
        <v>3.74230194729508</v>
      </c>
      <c r="K16" s="9">
        <v>3.7911517022800019</v>
      </c>
      <c r="L16" s="9">
        <v>3.846057763451975</v>
      </c>
      <c r="M16" s="9">
        <v>3.9110360809148528</v>
      </c>
      <c r="N16" s="9">
        <v>3.9701623353191962</v>
      </c>
      <c r="O16" s="9">
        <v>4.0396977724133425</v>
      </c>
      <c r="P16" s="9">
        <v>4.0972742038938703</v>
      </c>
      <c r="Q16" s="9">
        <v>4.1501819322618809</v>
      </c>
      <c r="R16" s="9">
        <v>4.2005288150746329</v>
      </c>
      <c r="S16" s="9">
        <v>4.2498548890031076</v>
      </c>
      <c r="T16" s="9">
        <v>4.2937574576961941</v>
      </c>
      <c r="U16" s="9">
        <v>4.342112503942503</v>
      </c>
      <c r="V16" s="9">
        <v>4.3898208280233479</v>
      </c>
      <c r="W16" s="9">
        <v>4.4489164641682795</v>
      </c>
      <c r="X16" s="9">
        <v>4.5050703291251875</v>
      </c>
      <c r="Y16" s="9">
        <v>4.5638691410933285</v>
      </c>
      <c r="Z16" s="9">
        <v>4.6202213242045307</v>
      </c>
      <c r="AA16" s="9">
        <v>4.6842444749288266</v>
      </c>
      <c r="AB16" s="9">
        <v>4.7492367049778235</v>
      </c>
    </row>
    <row r="17" spans="1:28">
      <c r="A17" s="7" t="s">
        <v>40</v>
      </c>
      <c r="B17" s="10">
        <v>61.346789977238217</v>
      </c>
      <c r="C17" s="10">
        <v>62.164075032834226</v>
      </c>
      <c r="D17" s="10">
        <v>62.845697502789292</v>
      </c>
      <c r="E17" s="10">
        <v>63.812660199313974</v>
      </c>
      <c r="F17" s="10">
        <v>64.635710086030414</v>
      </c>
      <c r="G17" s="10">
        <v>65.377883191947845</v>
      </c>
      <c r="H17" s="10">
        <v>66.003567740199216</v>
      </c>
      <c r="I17" s="10">
        <v>66.588613439072617</v>
      </c>
      <c r="J17" s="10">
        <v>67.056585953579287</v>
      </c>
      <c r="K17" s="10">
        <v>67.570897808980021</v>
      </c>
      <c r="L17" s="10">
        <v>68.089781481497297</v>
      </c>
      <c r="M17" s="10">
        <v>68.71335157916451</v>
      </c>
      <c r="N17" s="10">
        <v>69.292089351906469</v>
      </c>
      <c r="O17" s="10">
        <v>69.941164525345599</v>
      </c>
      <c r="P17" s="10">
        <v>70.470293482712322</v>
      </c>
      <c r="Q17" s="10">
        <v>70.959405640537426</v>
      </c>
      <c r="R17" s="10">
        <v>71.399162346449643</v>
      </c>
      <c r="S17" s="10">
        <v>71.788659289444112</v>
      </c>
      <c r="T17" s="10">
        <v>72.189233283725372</v>
      </c>
      <c r="U17" s="10">
        <v>72.552524432636133</v>
      </c>
      <c r="V17" s="10">
        <v>72.880146952938944</v>
      </c>
      <c r="W17" s="10">
        <v>73.281916608845904</v>
      </c>
      <c r="X17" s="10">
        <v>73.61529610946252</v>
      </c>
      <c r="Y17" s="10">
        <v>73.931078673887598</v>
      </c>
      <c r="Z17" s="10">
        <v>74.211884148745241</v>
      </c>
      <c r="AA17" s="10">
        <v>74.542019450991035</v>
      </c>
      <c r="AB17" s="10">
        <v>74.865314605088301</v>
      </c>
    </row>
    <row r="18" spans="1:28">
      <c r="A18" s="7" t="s">
        <v>41</v>
      </c>
      <c r="B18" s="10">
        <v>41.143538864474507</v>
      </c>
      <c r="C18" s="10">
        <v>42.284396148312254</v>
      </c>
      <c r="D18" s="10">
        <v>43.386558104307426</v>
      </c>
      <c r="E18" s="10">
        <v>44.983070458074714</v>
      </c>
      <c r="F18" s="10">
        <v>46.167035176961519</v>
      </c>
      <c r="G18" s="10">
        <v>47.227447056546104</v>
      </c>
      <c r="H18" s="10">
        <v>48.057324906641192</v>
      </c>
      <c r="I18" s="10">
        <v>48.750529449243459</v>
      </c>
      <c r="J18" s="10">
        <v>49.292298102423196</v>
      </c>
      <c r="K18" s="10">
        <v>49.846801650551356</v>
      </c>
      <c r="L18" s="10">
        <v>50.503517151588099</v>
      </c>
      <c r="M18" s="10">
        <v>51.248015698622766</v>
      </c>
      <c r="N18" s="10">
        <v>51.832429227855698</v>
      </c>
      <c r="O18" s="10">
        <v>52.523705160900619</v>
      </c>
      <c r="P18" s="10">
        <v>53.091867924331282</v>
      </c>
      <c r="Q18" s="10">
        <v>53.497446674775858</v>
      </c>
      <c r="R18" s="10">
        <v>53.863882723665505</v>
      </c>
      <c r="S18" s="10">
        <v>54.222879323863125</v>
      </c>
      <c r="T18" s="10">
        <v>54.505536514197296</v>
      </c>
      <c r="U18" s="10">
        <v>54.844104042147961</v>
      </c>
      <c r="V18" s="10">
        <v>55.161852840251299</v>
      </c>
      <c r="W18" s="10">
        <v>55.646616937015054</v>
      </c>
      <c r="X18" s="10">
        <v>56.154975192089424</v>
      </c>
      <c r="Y18" s="10">
        <v>56.757063264696605</v>
      </c>
      <c r="Z18" s="10">
        <v>57.316628078319084</v>
      </c>
      <c r="AA18" s="10">
        <v>57.963658969619729</v>
      </c>
      <c r="AB18" s="10">
        <v>58.586205201432342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workbookViewId="0">
      <pane xSplit="1" ySplit="2" topLeftCell="B3" activePane="bottomRight" state="frozen"/>
      <selection pane="bottomRight" activeCell="B23" sqref="B23"/>
      <selection pane="bottomLeft" activeCell="B23" sqref="B23"/>
      <selection pane="topRight" activeCell="B23" sqref="B2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2" t="s">
        <v>0</v>
      </c>
    </row>
    <row r="3" spans="1:28" ht="18">
      <c r="A3" s="12" t="s">
        <v>42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s="7" t="s">
        <v>29</v>
      </c>
      <c r="B6" s="11">
        <v>493.40199999999993</v>
      </c>
      <c r="C6" s="11">
        <v>489.38099999999997</v>
      </c>
      <c r="D6" s="11">
        <v>484.17599999999993</v>
      </c>
      <c r="E6" s="11">
        <v>479.54699999999997</v>
      </c>
      <c r="F6" s="11">
        <v>477.59000000000003</v>
      </c>
      <c r="G6" s="11">
        <v>472.51400000000001</v>
      </c>
      <c r="H6" s="11">
        <v>468.07600000000002</v>
      </c>
      <c r="I6" s="11">
        <v>465.54999999999995</v>
      </c>
      <c r="J6" s="11">
        <v>463.13</v>
      </c>
      <c r="K6" s="11">
        <v>459.92099999999999</v>
      </c>
      <c r="L6" s="11">
        <v>458.613</v>
      </c>
      <c r="M6" s="11">
        <v>456.36900000000003</v>
      </c>
      <c r="N6" s="11">
        <v>454.976</v>
      </c>
      <c r="O6" s="11">
        <v>454.077</v>
      </c>
      <c r="P6" s="11">
        <v>453.69399999999996</v>
      </c>
      <c r="Q6" s="11">
        <v>454.34799999999996</v>
      </c>
      <c r="R6" s="11">
        <v>454.91699999999992</v>
      </c>
      <c r="S6" s="11">
        <v>457.08299999999997</v>
      </c>
      <c r="T6" s="11">
        <v>457.76799999999997</v>
      </c>
      <c r="U6" s="11">
        <v>460.99799999999993</v>
      </c>
      <c r="V6" s="11">
        <v>463.74599999999998</v>
      </c>
      <c r="W6" s="11">
        <v>466.59599999999995</v>
      </c>
      <c r="X6" s="11">
        <v>469.11500000000001</v>
      </c>
      <c r="Y6" s="11">
        <v>471.12099999999998</v>
      </c>
      <c r="Z6" s="11">
        <v>472.68299999999994</v>
      </c>
      <c r="AA6" s="11">
        <v>473.76400000000001</v>
      </c>
      <c r="AB6" s="11">
        <v>474.43099999999993</v>
      </c>
    </row>
    <row r="7" spans="1:28">
      <c r="A7" s="8" t="s">
        <v>30</v>
      </c>
      <c r="B7" s="11">
        <v>160.82879279999997</v>
      </c>
      <c r="C7" s="11">
        <v>162.76954799999999</v>
      </c>
      <c r="D7" s="11">
        <v>163.92242279999999</v>
      </c>
      <c r="E7" s="11">
        <v>163.9908432</v>
      </c>
      <c r="F7" s="11">
        <v>163.66634999999999</v>
      </c>
      <c r="G7" s="11">
        <v>163.7701284</v>
      </c>
      <c r="H7" s="11">
        <v>163.66417080000002</v>
      </c>
      <c r="I7" s="11">
        <v>162.67251599999997</v>
      </c>
      <c r="J7" s="11">
        <v>162.2638728</v>
      </c>
      <c r="K7" s="11">
        <v>161.79574920000002</v>
      </c>
      <c r="L7" s="11">
        <v>161.18265840000001</v>
      </c>
      <c r="M7" s="11">
        <v>160.72307760000001</v>
      </c>
      <c r="N7" s="11">
        <v>160.31810040000002</v>
      </c>
      <c r="O7" s="11">
        <v>159.83223720000001</v>
      </c>
      <c r="P7" s="11">
        <v>159.27320759999998</v>
      </c>
      <c r="Q7" s="11">
        <v>158.7473808</v>
      </c>
      <c r="R7" s="11">
        <v>158.13253680000003</v>
      </c>
      <c r="S7" s="11">
        <v>157.30497360000001</v>
      </c>
      <c r="T7" s="11">
        <v>156.9756036</v>
      </c>
      <c r="U7" s="11">
        <v>156.23326560000001</v>
      </c>
      <c r="V7" s="11">
        <v>155.43645479999998</v>
      </c>
      <c r="W7" s="11">
        <v>154.5511692</v>
      </c>
      <c r="X7" s="11">
        <v>153.72360120000002</v>
      </c>
      <c r="Y7" s="11">
        <v>152.9110704</v>
      </c>
      <c r="Z7" s="11">
        <v>152.248524</v>
      </c>
      <c r="AA7" s="11">
        <v>151.46240640000002</v>
      </c>
      <c r="AB7" s="11">
        <v>150.61531680000002</v>
      </c>
    </row>
    <row r="8" spans="1:28">
      <c r="A8" s="8" t="s">
        <v>31</v>
      </c>
      <c r="B8" s="11">
        <v>341.49870960000004</v>
      </c>
      <c r="C8" s="11">
        <v>344.06294560000003</v>
      </c>
      <c r="D8" s="11">
        <v>345.48854319999998</v>
      </c>
      <c r="E8" s="11">
        <v>347.03266719999999</v>
      </c>
      <c r="F8" s="11">
        <v>347.25800880000003</v>
      </c>
      <c r="G8" s="11">
        <v>346.99533199999996</v>
      </c>
      <c r="H8" s="11">
        <v>347.16898479999998</v>
      </c>
      <c r="I8" s="11">
        <v>347.84603199999998</v>
      </c>
      <c r="J8" s="11">
        <v>348.35918479999998</v>
      </c>
      <c r="K8" s="11">
        <v>348.53927199999998</v>
      </c>
      <c r="L8" s="11">
        <v>349.16102239999998</v>
      </c>
      <c r="M8" s="11">
        <v>349.55686320000007</v>
      </c>
      <c r="N8" s="11">
        <v>351.15916720000001</v>
      </c>
      <c r="O8" s="11">
        <v>353.32902560000002</v>
      </c>
      <c r="P8" s="11">
        <v>355.84557840000002</v>
      </c>
      <c r="Q8" s="11">
        <v>357.73916640000004</v>
      </c>
      <c r="R8" s="11">
        <v>359.87734240000003</v>
      </c>
      <c r="S8" s="11">
        <v>361.72787760000006</v>
      </c>
      <c r="T8" s="11">
        <v>363.361672</v>
      </c>
      <c r="U8" s="11">
        <v>364.16794800000002</v>
      </c>
      <c r="V8" s="11">
        <v>365.22479199999998</v>
      </c>
      <c r="W8" s="11">
        <v>366.014364</v>
      </c>
      <c r="X8" s="11">
        <v>366.3065216</v>
      </c>
      <c r="Y8" s="11">
        <v>366.48102640000002</v>
      </c>
      <c r="Z8" s="11">
        <v>366.33674079999997</v>
      </c>
      <c r="AA8" s="11">
        <v>365.9115544</v>
      </c>
      <c r="AB8" s="11">
        <v>365.28105440000002</v>
      </c>
    </row>
    <row r="9" spans="1:28">
      <c r="A9" s="7" t="s">
        <v>32</v>
      </c>
      <c r="B9" s="11">
        <v>310.03249200000005</v>
      </c>
      <c r="C9" s="11">
        <v>314.84006400000004</v>
      </c>
      <c r="D9" s="11">
        <v>320.34641099999999</v>
      </c>
      <c r="E9" s="11">
        <v>324.93037500000003</v>
      </c>
      <c r="F9" s="11">
        <v>332.08583100000004</v>
      </c>
      <c r="G9" s="11">
        <v>340.63883699999997</v>
      </c>
      <c r="H9" s="11">
        <v>349.05208800000003</v>
      </c>
      <c r="I9" s="11">
        <v>356.57090700000003</v>
      </c>
      <c r="J9" s="11">
        <v>362.97168600000003</v>
      </c>
      <c r="K9" s="11">
        <v>369.37246500000003</v>
      </c>
      <c r="L9" s="11">
        <v>375.13037100000003</v>
      </c>
      <c r="M9" s="11">
        <v>380.1336</v>
      </c>
      <c r="N9" s="11">
        <v>381.503199</v>
      </c>
      <c r="O9" s="11">
        <v>382.28582699999998</v>
      </c>
      <c r="P9" s="11">
        <v>380.86032599999999</v>
      </c>
      <c r="Q9" s="11">
        <v>378.48449100000005</v>
      </c>
      <c r="R9" s="11">
        <v>376.44406800000002</v>
      </c>
      <c r="S9" s="11">
        <v>374.76700799999998</v>
      </c>
      <c r="T9" s="11">
        <v>373.17380100000003</v>
      </c>
      <c r="U9" s="11">
        <v>371.99985900000001</v>
      </c>
      <c r="V9" s="11">
        <v>371.91600600000004</v>
      </c>
      <c r="W9" s="11">
        <v>371.49674100000004</v>
      </c>
      <c r="X9" s="11">
        <v>374.15208600000005</v>
      </c>
      <c r="Y9" s="11">
        <v>377.98137300000002</v>
      </c>
      <c r="Z9" s="11">
        <v>382.64919000000003</v>
      </c>
      <c r="AA9" s="11">
        <v>387.17725200000001</v>
      </c>
      <c r="AB9" s="11">
        <v>392.37613799999997</v>
      </c>
    </row>
    <row r="10" spans="1:28">
      <c r="A10" s="7" t="s">
        <v>33</v>
      </c>
      <c r="B10" s="11">
        <v>635.25914999999998</v>
      </c>
      <c r="C10" s="11">
        <v>634.14795000000004</v>
      </c>
      <c r="D10" s="11">
        <v>632.13390000000004</v>
      </c>
      <c r="E10" s="11">
        <v>626.16120000000001</v>
      </c>
      <c r="F10" s="11">
        <v>622.9665</v>
      </c>
      <c r="G10" s="11">
        <v>624.91110000000003</v>
      </c>
      <c r="H10" s="11">
        <v>631.57830000000001</v>
      </c>
      <c r="I10" s="11">
        <v>642.89865000000009</v>
      </c>
      <c r="J10" s="11">
        <v>656.30250000000001</v>
      </c>
      <c r="K10" s="11">
        <v>669.22020000000009</v>
      </c>
      <c r="L10" s="11">
        <v>677.34585000000004</v>
      </c>
      <c r="M10" s="11">
        <v>690.12464999999997</v>
      </c>
      <c r="N10" s="11">
        <v>704.15355</v>
      </c>
      <c r="O10" s="11">
        <v>716.58510000000012</v>
      </c>
      <c r="P10" s="11">
        <v>733.73925000000008</v>
      </c>
      <c r="Q10" s="11">
        <v>754.08809999999994</v>
      </c>
      <c r="R10" s="11">
        <v>773.95080000000007</v>
      </c>
      <c r="S10" s="11">
        <v>791.59109999999998</v>
      </c>
      <c r="T10" s="11">
        <v>807.49514999999997</v>
      </c>
      <c r="U10" s="11">
        <v>822.98249999999996</v>
      </c>
      <c r="V10" s="11">
        <v>836.66415000000006</v>
      </c>
      <c r="W10" s="11">
        <v>849.30404999999996</v>
      </c>
      <c r="X10" s="11">
        <v>853.74885000000006</v>
      </c>
      <c r="Y10" s="11">
        <v>856.94355000000007</v>
      </c>
      <c r="Z10" s="11">
        <v>855.27674999999999</v>
      </c>
      <c r="AA10" s="11">
        <v>851.66534999999999</v>
      </c>
      <c r="AB10" s="11">
        <v>848.88734999999997</v>
      </c>
    </row>
    <row r="11" spans="1:28">
      <c r="A11" s="7" t="s">
        <v>34</v>
      </c>
      <c r="B11" s="11">
        <v>980.34199999999998</v>
      </c>
      <c r="C11" s="11">
        <v>1055.604</v>
      </c>
      <c r="D11" s="11">
        <v>1138.6099999999999</v>
      </c>
      <c r="E11" s="11">
        <v>1231.78</v>
      </c>
      <c r="F11" s="11">
        <v>1300.508</v>
      </c>
      <c r="G11" s="11">
        <v>1356.894</v>
      </c>
      <c r="H11" s="11">
        <v>1391.2579999999998</v>
      </c>
      <c r="I11" s="11">
        <v>1423.444</v>
      </c>
      <c r="J11" s="11">
        <v>1444.9819999999997</v>
      </c>
      <c r="K11" s="11">
        <v>1470.876</v>
      </c>
      <c r="L11" s="11">
        <v>1499.4319999999998</v>
      </c>
      <c r="M11" s="11">
        <v>1505.9660000000001</v>
      </c>
      <c r="N11" s="11">
        <v>1512.7419999999997</v>
      </c>
      <c r="O11" s="11">
        <v>1515.646</v>
      </c>
      <c r="P11" s="11">
        <v>1522.664</v>
      </c>
      <c r="Q11" s="11">
        <v>1540.33</v>
      </c>
      <c r="R11" s="11">
        <v>1566.2239999999999</v>
      </c>
      <c r="S11" s="11">
        <v>1604.46</v>
      </c>
      <c r="T11" s="11">
        <v>1645.116</v>
      </c>
      <c r="U11" s="11">
        <v>1686.0139999999999</v>
      </c>
      <c r="V11" s="11">
        <v>1716.2639999999999</v>
      </c>
      <c r="W11" s="11">
        <v>1758.3719999999998</v>
      </c>
      <c r="X11" s="11">
        <v>1806.2879999999998</v>
      </c>
      <c r="Y11" s="11">
        <v>1847.9119999999998</v>
      </c>
      <c r="Z11" s="11">
        <v>1901.8779999999999</v>
      </c>
      <c r="AA11" s="11">
        <v>1966.25</v>
      </c>
      <c r="AB11" s="11">
        <v>2027.2339999999999</v>
      </c>
    </row>
    <row r="12" spans="1:28">
      <c r="A12" s="7" t="s">
        <v>35</v>
      </c>
      <c r="B12" s="11">
        <v>339.81556419999998</v>
      </c>
      <c r="C12" s="11">
        <v>343.66737790000002</v>
      </c>
      <c r="D12" s="11">
        <v>347.09121230000005</v>
      </c>
      <c r="E12" s="11">
        <v>357.36271549999998</v>
      </c>
      <c r="F12" s="11">
        <v>379.18965980000002</v>
      </c>
      <c r="G12" s="11">
        <v>397.16479039999996</v>
      </c>
      <c r="H12" s="11">
        <v>420.70365190000007</v>
      </c>
      <c r="I12" s="11">
        <v>432.68707230000001</v>
      </c>
      <c r="J12" s="11">
        <v>446.38240989999997</v>
      </c>
      <c r="K12" s="11">
        <v>465.21349910000004</v>
      </c>
      <c r="L12" s="11">
        <v>491.7482157</v>
      </c>
      <c r="M12" s="11">
        <v>549.09744189999992</v>
      </c>
      <c r="N12" s="11">
        <v>609.87050250000004</v>
      </c>
      <c r="O12" s="11">
        <v>677.06325259999994</v>
      </c>
      <c r="P12" s="11">
        <v>725.85289279999995</v>
      </c>
      <c r="Q12" s="11">
        <v>758.80729889999998</v>
      </c>
      <c r="R12" s="11">
        <v>774.64253299999996</v>
      </c>
      <c r="S12" s="11">
        <v>783.20211899999993</v>
      </c>
      <c r="T12" s="11">
        <v>785.76999479999995</v>
      </c>
      <c r="U12" s="11">
        <v>797.3254359</v>
      </c>
      <c r="V12" s="11">
        <v>817.86844229999997</v>
      </c>
      <c r="W12" s="11">
        <v>838.41144870000005</v>
      </c>
      <c r="X12" s="11">
        <v>862.37828949999994</v>
      </c>
      <c r="Y12" s="11">
        <v>889.76896470000008</v>
      </c>
      <c r="Z12" s="11">
        <v>912.02388829999995</v>
      </c>
      <c r="AA12" s="11">
        <v>938.98658420000004</v>
      </c>
      <c r="AB12" s="11">
        <v>965.52130080000006</v>
      </c>
    </row>
    <row r="13" spans="1:28">
      <c r="A13" s="7" t="s">
        <v>36</v>
      </c>
      <c r="B13" s="11">
        <v>3261.1787086000004</v>
      </c>
      <c r="C13" s="11">
        <v>3344.4728855000003</v>
      </c>
      <c r="D13" s="11">
        <v>3431.7684892999996</v>
      </c>
      <c r="E13" s="11">
        <v>3530.8048008999999</v>
      </c>
      <c r="F13" s="11">
        <v>3623.2643496000001</v>
      </c>
      <c r="G13" s="11">
        <v>3702.8881878000002</v>
      </c>
      <c r="H13" s="11">
        <v>3771.5011955</v>
      </c>
      <c r="I13" s="11">
        <v>3831.6691773000002</v>
      </c>
      <c r="J13" s="11">
        <v>3884.3916534999994</v>
      </c>
      <c r="K13" s="11">
        <v>3944.9381853000004</v>
      </c>
      <c r="L13" s="11">
        <v>4012.6131174999996</v>
      </c>
      <c r="M13" s="11">
        <v>4091.9706326999999</v>
      </c>
      <c r="N13" s="11">
        <v>4174.7225190999998</v>
      </c>
      <c r="O13" s="11">
        <v>4258.8184424000001</v>
      </c>
      <c r="P13" s="11">
        <v>4331.9292547999994</v>
      </c>
      <c r="Q13" s="11">
        <v>4402.5444371000003</v>
      </c>
      <c r="R13" s="11">
        <v>4464.1882802</v>
      </c>
      <c r="S13" s="11">
        <v>4530.1360782000002</v>
      </c>
      <c r="T13" s="11">
        <v>4589.6602213999995</v>
      </c>
      <c r="U13" s="11">
        <v>4659.7210084999997</v>
      </c>
      <c r="V13" s="11">
        <v>4727.1198451</v>
      </c>
      <c r="W13" s="11">
        <v>4804.7457728999998</v>
      </c>
      <c r="X13" s="11">
        <v>4885.7123482999996</v>
      </c>
      <c r="Y13" s="11">
        <v>4963.1189844999999</v>
      </c>
      <c r="Z13" s="11">
        <v>5043.0960931</v>
      </c>
      <c r="AA13" s="11">
        <v>5135.2171470000003</v>
      </c>
      <c r="AB13" s="11">
        <v>5224.3461600000001</v>
      </c>
    </row>
    <row r="14" spans="1:28">
      <c r="A14" s="7" t="s">
        <v>37</v>
      </c>
      <c r="B14" s="10"/>
      <c r="C14" s="10">
        <v>2.554112618248924</v>
      </c>
      <c r="D14" s="10">
        <v>2.6101453588836185</v>
      </c>
      <c r="E14" s="10">
        <v>2.8858680854722052</v>
      </c>
      <c r="F14" s="10">
        <v>2.6186536473619912</v>
      </c>
      <c r="G14" s="10">
        <v>2.1975718721376327</v>
      </c>
      <c r="H14" s="10">
        <v>1.8529592096801848</v>
      </c>
      <c r="I14" s="10">
        <v>1.5953324334562109</v>
      </c>
      <c r="J14" s="10">
        <v>1.3759662893744458</v>
      </c>
      <c r="K14" s="10">
        <v>1.558713363660075</v>
      </c>
      <c r="L14" s="10">
        <v>1.7154877724618307</v>
      </c>
      <c r="M14" s="10">
        <v>1.9777016342268965</v>
      </c>
      <c r="N14" s="10">
        <v>2.0222991274352768</v>
      </c>
      <c r="O14" s="10">
        <v>2.0144074945160666</v>
      </c>
      <c r="P14" s="10">
        <v>1.7166923969362424</v>
      </c>
      <c r="Q14" s="10">
        <v>1.6301093149606654</v>
      </c>
      <c r="R14" s="10">
        <v>1.4001867324842971</v>
      </c>
      <c r="S14" s="10">
        <v>1.4772629168106148</v>
      </c>
      <c r="T14" s="10">
        <v>1.3139592756703813</v>
      </c>
      <c r="U14" s="10">
        <v>1.5264918037577371</v>
      </c>
      <c r="V14" s="10">
        <v>1.4464135616071256</v>
      </c>
      <c r="W14" s="10">
        <v>1.6421400417944689</v>
      </c>
      <c r="X14" s="10">
        <v>1.6851375541380786</v>
      </c>
      <c r="Y14" s="10">
        <v>1.5843469832384673</v>
      </c>
      <c r="Z14" s="10">
        <v>1.6114283951235395</v>
      </c>
      <c r="AA14" s="10">
        <v>1.8266765534378973</v>
      </c>
      <c r="AB14" s="10">
        <v>1.7356425336768675</v>
      </c>
    </row>
    <row r="15" spans="1:28">
      <c r="A15" s="7" t="s">
        <v>38</v>
      </c>
      <c r="C15" s="9">
        <v>2.554112618248924</v>
      </c>
      <c r="D15" s="9">
        <v>5.2309240290984276</v>
      </c>
      <c r="E15" s="9">
        <v>8.2677496817016802</v>
      </c>
      <c r="F15" s="9">
        <v>11.102907057658314</v>
      </c>
      <c r="G15" s="9">
        <v>13.544473292284627</v>
      </c>
      <c r="H15" s="9">
        <v>15.648406067236875</v>
      </c>
      <c r="I15" s="9">
        <v>17.493382598002643</v>
      </c>
      <c r="J15" s="9">
        <v>19.110051934796903</v>
      </c>
      <c r="K15" s="9">
        <v>20.966636231767037</v>
      </c>
      <c r="L15" s="9">
        <v>23.041804085081385</v>
      </c>
      <c r="M15" s="9">
        <v>25.475203855254293</v>
      </c>
      <c r="N15" s="9">
        <v>28.012687807966735</v>
      </c>
      <c r="O15" s="9">
        <v>30.591384985101872</v>
      </c>
      <c r="P15" s="9">
        <v>32.833237362194851</v>
      </c>
      <c r="Q15" s="9">
        <v>34.998564337799806</v>
      </c>
      <c r="R15" s="9">
        <v>36.888796324701957</v>
      </c>
      <c r="S15" s="9">
        <v>38.911003750075189</v>
      </c>
      <c r="T15" s="9">
        <v>40.736237768776128</v>
      </c>
      <c r="U15" s="9">
        <v>42.884564903233503</v>
      </c>
      <c r="V15" s="9">
        <v>44.951266627437207</v>
      </c>
      <c r="W15" s="9">
        <v>47.331569417814613</v>
      </c>
      <c r="X15" s="9">
        <v>49.81430902317522</v>
      </c>
      <c r="Y15" s="9">
        <v>52.187887508643456</v>
      </c>
      <c r="Z15" s="9">
        <v>54.640286341896399</v>
      </c>
      <c r="AA15" s="9">
        <v>57.465064194673054</v>
      </c>
      <c r="AB15" s="9">
        <v>60.198094824517376</v>
      </c>
    </row>
    <row r="16" spans="1:28">
      <c r="A16" s="7" t="s">
        <v>39</v>
      </c>
      <c r="B16" s="9">
        <v>3.1211334506685047</v>
      </c>
      <c r="C16" s="9">
        <v>3.1774954971260279</v>
      </c>
      <c r="D16" s="9">
        <v>3.2416765749452123</v>
      </c>
      <c r="E16" s="9">
        <v>3.321453581648683</v>
      </c>
      <c r="F16" s="9">
        <v>3.3940314644884499</v>
      </c>
      <c r="G16" s="9">
        <v>3.4534135900544656</v>
      </c>
      <c r="H16" s="9">
        <v>3.5015004925216551</v>
      </c>
      <c r="I16" s="9">
        <v>3.5411857132427018</v>
      </c>
      <c r="J16" s="9">
        <v>3.5736617631905787</v>
      </c>
      <c r="K16" s="9">
        <v>3.6130770575628524</v>
      </c>
      <c r="L16" s="9">
        <v>3.6586397241850919</v>
      </c>
      <c r="M16" s="9">
        <v>3.7144354169238589</v>
      </c>
      <c r="N16" s="9">
        <v>3.7728396405848965</v>
      </c>
      <c r="O16" s="9">
        <v>3.8324920290846261</v>
      </c>
      <c r="P16" s="9">
        <v>3.8822484202790739</v>
      </c>
      <c r="Q16" s="9">
        <v>3.9298607822151608</v>
      </c>
      <c r="R16" s="9">
        <v>3.9695787659612307</v>
      </c>
      <c r="S16" s="9">
        <v>4.0132673732049362</v>
      </c>
      <c r="T16" s="9">
        <v>4.0514280102396603</v>
      </c>
      <c r="U16" s="9">
        <v>4.0990525946093355</v>
      </c>
      <c r="V16" s="9">
        <v>4.1445604309286663</v>
      </c>
      <c r="W16" s="9">
        <v>4.1992551699455509</v>
      </c>
      <c r="X16" s="9">
        <v>4.2571078091943608</v>
      </c>
      <c r="Y16" s="9">
        <v>4.3121933919805375</v>
      </c>
      <c r="Z16" s="9">
        <v>4.3699112630301977</v>
      </c>
      <c r="AA16" s="9">
        <v>4.4385433783363295</v>
      </c>
      <c r="AB16" s="9">
        <v>4.5051448380531891</v>
      </c>
    </row>
    <row r="17" spans="1:28">
      <c r="A17" s="7" t="s">
        <v>40</v>
      </c>
      <c r="B17" s="10">
        <v>59.960428082134932</v>
      </c>
      <c r="C17" s="10">
        <v>60.799396422554729</v>
      </c>
      <c r="D17" s="10">
        <v>61.712645212031454</v>
      </c>
      <c r="E17" s="10">
        <v>62.742180336203248</v>
      </c>
      <c r="F17" s="10">
        <v>63.552198725279567</v>
      </c>
      <c r="G17" s="10">
        <v>64.246333395592458</v>
      </c>
      <c r="H17" s="10">
        <v>64.789584444929559</v>
      </c>
      <c r="I17" s="10">
        <v>65.220393689127164</v>
      </c>
      <c r="J17" s="10">
        <v>65.587282054950492</v>
      </c>
      <c r="K17" s="10">
        <v>66.041838343833874</v>
      </c>
      <c r="L17" s="10">
        <v>66.503447692524773</v>
      </c>
      <c r="M17" s="10">
        <v>67.087189481822989</v>
      </c>
      <c r="N17" s="10">
        <v>67.711471590437654</v>
      </c>
      <c r="O17" s="10">
        <v>68.312241809503064</v>
      </c>
      <c r="P17" s="10">
        <v>68.843602177840467</v>
      </c>
      <c r="Q17" s="10">
        <v>69.351381741218489</v>
      </c>
      <c r="R17" s="10">
        <v>69.773431080744047</v>
      </c>
      <c r="S17" s="10">
        <v>70.180082101711207</v>
      </c>
      <c r="T17" s="10">
        <v>70.558189246788857</v>
      </c>
      <c r="U17" s="10">
        <v>70.955362560736873</v>
      </c>
      <c r="V17" s="10">
        <v>71.307618650584317</v>
      </c>
      <c r="W17" s="10">
        <v>71.722577251367156</v>
      </c>
      <c r="X17" s="10">
        <v>72.096244895089583</v>
      </c>
      <c r="Y17" s="10">
        <v>72.426724523956452</v>
      </c>
      <c r="Z17" s="10">
        <v>72.756468854920215</v>
      </c>
      <c r="AA17" s="10">
        <v>73.159553464935499</v>
      </c>
      <c r="AB17" s="10">
        <v>73.533463004679604</v>
      </c>
    </row>
    <row r="18" spans="1:28">
      <c r="A18" s="7" t="s">
        <v>41</v>
      </c>
      <c r="B18" s="10">
        <v>40.480994209812366</v>
      </c>
      <c r="C18" s="10">
        <v>41.838323281571718</v>
      </c>
      <c r="D18" s="10">
        <v>43.292582729059561</v>
      </c>
      <c r="E18" s="10">
        <v>45.007945924819417</v>
      </c>
      <c r="F18" s="10">
        <v>46.358683709772237</v>
      </c>
      <c r="G18" s="10">
        <v>47.37001771155667</v>
      </c>
      <c r="H18" s="10">
        <v>48.043512595513903</v>
      </c>
      <c r="I18" s="10">
        <v>48.44184052465431</v>
      </c>
      <c r="J18" s="10">
        <v>48.691393109029086</v>
      </c>
      <c r="K18" s="10">
        <v>49.077815878444909</v>
      </c>
      <c r="L18" s="10">
        <v>49.623030115113011</v>
      </c>
      <c r="M18" s="10">
        <v>50.221852167692852</v>
      </c>
      <c r="N18" s="10">
        <v>50.844397269248908</v>
      </c>
      <c r="O18" s="10">
        <v>51.486328479509631</v>
      </c>
      <c r="P18" s="10">
        <v>51.905669749997145</v>
      </c>
      <c r="Q18" s="10">
        <v>52.222920898317263</v>
      </c>
      <c r="R18" s="10">
        <v>52.43655477934113</v>
      </c>
      <c r="S18" s="10">
        <v>52.706189787321165</v>
      </c>
      <c r="T18" s="10">
        <v>52.964399923672318</v>
      </c>
      <c r="U18" s="10">
        <v>53.293736499889853</v>
      </c>
      <c r="V18" s="10">
        <v>53.608381537582765</v>
      </c>
      <c r="W18" s="10">
        <v>54.046219538742832</v>
      </c>
      <c r="X18" s="10">
        <v>54.621846299006357</v>
      </c>
      <c r="Y18" s="10">
        <v>55.160494303075879</v>
      </c>
      <c r="Z18" s="10">
        <v>55.797110274182572</v>
      </c>
      <c r="AA18" s="10">
        <v>56.574756257332609</v>
      </c>
      <c r="AB18" s="10">
        <v>57.284781849141481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"/>
  <sheetViews>
    <sheetView workbookViewId="0">
      <pane xSplit="1" ySplit="2" topLeftCell="B3" activePane="bottomRight" state="frozen"/>
      <selection pane="bottomRight" activeCell="B23" sqref="B23"/>
      <selection pane="bottomLeft" activeCell="B23" sqref="B23"/>
      <selection pane="topRight" activeCell="B23" sqref="B2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2" t="s">
        <v>0</v>
      </c>
    </row>
    <row r="3" spans="1:28" ht="18">
      <c r="A3" s="12" t="s">
        <v>43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s="7" t="s">
        <v>29</v>
      </c>
      <c r="B6" s="11">
        <v>137.07299999999998</v>
      </c>
      <c r="C6" s="11">
        <v>136.57499999999999</v>
      </c>
      <c r="D6" s="11">
        <v>135.75799999999998</v>
      </c>
      <c r="E6" s="11">
        <v>133.61699999999999</v>
      </c>
      <c r="F6" s="11">
        <v>131.12699999999998</v>
      </c>
      <c r="G6" s="11">
        <v>128.75599999999997</v>
      </c>
      <c r="H6" s="11">
        <v>126.292</v>
      </c>
      <c r="I6" s="11">
        <v>124.316</v>
      </c>
      <c r="J6" s="11">
        <v>123.626</v>
      </c>
      <c r="K6" s="11">
        <v>122.09399999999999</v>
      </c>
      <c r="L6" s="11">
        <v>121.58099999999999</v>
      </c>
      <c r="M6" s="11">
        <v>121.17699999999999</v>
      </c>
      <c r="N6" s="11">
        <v>120.83500000000001</v>
      </c>
      <c r="O6" s="11">
        <v>120.70599999999999</v>
      </c>
      <c r="P6" s="11">
        <v>120.648</v>
      </c>
      <c r="Q6" s="11">
        <v>121.17099999999999</v>
      </c>
      <c r="R6" s="11">
        <v>121.911</v>
      </c>
      <c r="S6" s="11">
        <v>122.636</v>
      </c>
      <c r="T6" s="11">
        <v>123.04799999999997</v>
      </c>
      <c r="U6" s="11">
        <v>124.16400000000002</v>
      </c>
      <c r="V6" s="11">
        <v>124.87699999999998</v>
      </c>
      <c r="W6" s="11">
        <v>125.72699999999998</v>
      </c>
      <c r="X6" s="11">
        <v>126.49299999999998</v>
      </c>
      <c r="Y6" s="11">
        <v>127.065</v>
      </c>
      <c r="Z6" s="11">
        <v>127.55699999999999</v>
      </c>
      <c r="AA6" s="11">
        <v>127.881</v>
      </c>
      <c r="AB6" s="11">
        <v>128.19200000000001</v>
      </c>
    </row>
    <row r="7" spans="1:28">
      <c r="A7" s="8" t="s">
        <v>30</v>
      </c>
      <c r="B7" s="11">
        <v>41.053924800000004</v>
      </c>
      <c r="C7" s="11">
        <v>41.781370800000005</v>
      </c>
      <c r="D7" s="11">
        <v>41.982297600000003</v>
      </c>
      <c r="E7" s="11">
        <v>42.253276800000002</v>
      </c>
      <c r="F7" s="11">
        <v>42.447157199999999</v>
      </c>
      <c r="G7" s="11">
        <v>42.735478800000003</v>
      </c>
      <c r="H7" s="11">
        <v>42.9224532</v>
      </c>
      <c r="I7" s="11">
        <v>42.927465599999998</v>
      </c>
      <c r="J7" s="11">
        <v>42.850914000000003</v>
      </c>
      <c r="K7" s="11">
        <v>42.7660956</v>
      </c>
      <c r="L7" s="11">
        <v>42.804712800000004</v>
      </c>
      <c r="M7" s="11">
        <v>42.610692</v>
      </c>
      <c r="N7" s="11">
        <v>42.565168799999995</v>
      </c>
      <c r="O7" s="11">
        <v>42.389982000000003</v>
      </c>
      <c r="P7" s="11">
        <v>42.310045200000005</v>
      </c>
      <c r="Q7" s="11">
        <v>42.048824400000001</v>
      </c>
      <c r="R7" s="11">
        <v>41.776222799999999</v>
      </c>
      <c r="S7" s="11">
        <v>41.490884400000006</v>
      </c>
      <c r="T7" s="11">
        <v>41.350924800000001</v>
      </c>
      <c r="U7" s="11">
        <v>41.113008000000001</v>
      </c>
      <c r="V7" s="11">
        <v>40.919665199999997</v>
      </c>
      <c r="W7" s="11">
        <v>40.714534800000003</v>
      </c>
      <c r="X7" s="11">
        <v>40.5149592</v>
      </c>
      <c r="Y7" s="11">
        <v>40.302646800000005</v>
      </c>
      <c r="Z7" s="11">
        <v>40.089249600000002</v>
      </c>
      <c r="AA7" s="11">
        <v>39.886284000000003</v>
      </c>
      <c r="AB7" s="11">
        <v>39.652832400000001</v>
      </c>
    </row>
    <row r="8" spans="1:28">
      <c r="A8" s="8" t="s">
        <v>31</v>
      </c>
      <c r="B8" s="11">
        <v>94.365268799999996</v>
      </c>
      <c r="C8" s="11">
        <v>94.484022400000001</v>
      </c>
      <c r="D8" s="11">
        <v>95.0472872</v>
      </c>
      <c r="E8" s="11">
        <v>95.146432000000004</v>
      </c>
      <c r="F8" s="11">
        <v>95.274240800000001</v>
      </c>
      <c r="G8" s="11">
        <v>95.868598399999996</v>
      </c>
      <c r="H8" s="11">
        <v>96.215179199999994</v>
      </c>
      <c r="I8" s="11">
        <v>96.694788799999998</v>
      </c>
      <c r="J8" s="11">
        <v>96.596688</v>
      </c>
      <c r="K8" s="11">
        <v>96.70593199999999</v>
      </c>
      <c r="L8" s="11">
        <v>96.808208800000003</v>
      </c>
      <c r="M8" s="11">
        <v>96.760582400000004</v>
      </c>
      <c r="N8" s="11">
        <v>96.895812800000016</v>
      </c>
      <c r="O8" s="11">
        <v>96.950406400000006</v>
      </c>
      <c r="P8" s="11">
        <v>97.260028000000005</v>
      </c>
      <c r="Q8" s="11">
        <v>97.5251552</v>
      </c>
      <c r="R8" s="11">
        <v>97.952372800000006</v>
      </c>
      <c r="S8" s="11">
        <v>98.5343728</v>
      </c>
      <c r="T8" s="11">
        <v>98.789287200000004</v>
      </c>
      <c r="U8" s="11">
        <v>98.982356800000005</v>
      </c>
      <c r="V8" s="11">
        <v>98.86366000000001</v>
      </c>
      <c r="W8" s="11">
        <v>99.225900800000005</v>
      </c>
      <c r="X8" s="11">
        <v>99.148509600000011</v>
      </c>
      <c r="Y8" s="11">
        <v>99.335315199999997</v>
      </c>
      <c r="Z8" s="11">
        <v>99.208380000000005</v>
      </c>
      <c r="AA8" s="11">
        <v>99.260999200000001</v>
      </c>
      <c r="AB8" s="11">
        <v>99.21041120000001</v>
      </c>
    </row>
    <row r="9" spans="1:28">
      <c r="A9" s="7" t="s">
        <v>32</v>
      </c>
      <c r="B9" s="11">
        <v>90.924603000000005</v>
      </c>
      <c r="C9" s="11">
        <v>92.461908000000008</v>
      </c>
      <c r="D9" s="11">
        <v>93.384291000000019</v>
      </c>
      <c r="E9" s="11">
        <v>95.368811999999991</v>
      </c>
      <c r="F9" s="11">
        <v>97.856450999999993</v>
      </c>
      <c r="G9" s="11">
        <v>98.722932</v>
      </c>
      <c r="H9" s="11">
        <v>101.32237500000001</v>
      </c>
      <c r="I9" s="11">
        <v>102.83172900000001</v>
      </c>
      <c r="J9" s="11">
        <v>104.76034800000001</v>
      </c>
      <c r="K9" s="11">
        <v>106.54921200000001</v>
      </c>
      <c r="L9" s="11">
        <v>108.00266400000001</v>
      </c>
      <c r="M9" s="11">
        <v>108.897096</v>
      </c>
      <c r="N9" s="11">
        <v>109.763577</v>
      </c>
      <c r="O9" s="11">
        <v>110.350548</v>
      </c>
      <c r="P9" s="11">
        <v>110.23874400000001</v>
      </c>
      <c r="Q9" s="11">
        <v>111.300882</v>
      </c>
      <c r="R9" s="11">
        <v>111.44063700000001</v>
      </c>
      <c r="S9" s="11">
        <v>111.468588</v>
      </c>
      <c r="T9" s="11">
        <v>111.16112699999999</v>
      </c>
      <c r="U9" s="11">
        <v>110.96547000000001</v>
      </c>
      <c r="V9" s="11">
        <v>111.58039200000002</v>
      </c>
      <c r="W9" s="11">
        <v>111.02137200000001</v>
      </c>
      <c r="X9" s="11">
        <v>111.608343</v>
      </c>
      <c r="Y9" s="11">
        <v>111.52449</v>
      </c>
      <c r="Z9" s="11">
        <v>112.670481</v>
      </c>
      <c r="AA9" s="11">
        <v>113.11769700000001</v>
      </c>
      <c r="AB9" s="11">
        <v>114.15188400000001</v>
      </c>
    </row>
    <row r="10" spans="1:28">
      <c r="A10" s="7" t="s">
        <v>33</v>
      </c>
      <c r="B10" s="11">
        <v>199.25205000000003</v>
      </c>
      <c r="C10" s="11">
        <v>200.2938</v>
      </c>
      <c r="D10" s="11">
        <v>201.82170000000002</v>
      </c>
      <c r="E10" s="11">
        <v>199.5993</v>
      </c>
      <c r="F10" s="11">
        <v>199.25205000000003</v>
      </c>
      <c r="G10" s="11">
        <v>199.32150000000001</v>
      </c>
      <c r="H10" s="11">
        <v>196.1268</v>
      </c>
      <c r="I10" s="11">
        <v>196.33515</v>
      </c>
      <c r="J10" s="11">
        <v>199.73820000000001</v>
      </c>
      <c r="K10" s="11">
        <v>201.61335</v>
      </c>
      <c r="L10" s="11">
        <v>204.18299999999999</v>
      </c>
      <c r="M10" s="11">
        <v>208.35</v>
      </c>
      <c r="N10" s="11">
        <v>211.47525000000002</v>
      </c>
      <c r="O10" s="11">
        <v>216.75345000000002</v>
      </c>
      <c r="P10" s="11">
        <v>222.86505</v>
      </c>
      <c r="Q10" s="11">
        <v>225.85139999999998</v>
      </c>
      <c r="R10" s="11">
        <v>232.03245000000004</v>
      </c>
      <c r="S10" s="11">
        <v>235.78275000000002</v>
      </c>
      <c r="T10" s="11">
        <v>240.4359</v>
      </c>
      <c r="U10" s="11">
        <v>245.01960000000003</v>
      </c>
      <c r="V10" s="11">
        <v>248.49210000000002</v>
      </c>
      <c r="W10" s="11">
        <v>250.92285000000001</v>
      </c>
      <c r="X10" s="11">
        <v>252.86745000000002</v>
      </c>
      <c r="Y10" s="11">
        <v>254.60370000000003</v>
      </c>
      <c r="Z10" s="11">
        <v>254.53424999999999</v>
      </c>
      <c r="AA10" s="11">
        <v>257.24280000000005</v>
      </c>
      <c r="AB10" s="11">
        <v>257.59005000000002</v>
      </c>
    </row>
    <row r="11" spans="1:28">
      <c r="A11" s="7" t="s">
        <v>34</v>
      </c>
      <c r="B11" s="11">
        <v>291.85200000000003</v>
      </c>
      <c r="C11" s="11">
        <v>314.358</v>
      </c>
      <c r="D11" s="11">
        <v>338.8</v>
      </c>
      <c r="E11" s="11">
        <v>365.904</v>
      </c>
      <c r="F11" s="11">
        <v>387.2</v>
      </c>
      <c r="G11" s="11">
        <v>407.52799999999996</v>
      </c>
      <c r="H11" s="11">
        <v>427.13</v>
      </c>
      <c r="I11" s="11">
        <v>448.18400000000003</v>
      </c>
      <c r="J11" s="11">
        <v>459.07400000000001</v>
      </c>
      <c r="K11" s="11">
        <v>473.11</v>
      </c>
      <c r="L11" s="11">
        <v>479.40199999999999</v>
      </c>
      <c r="M11" s="11">
        <v>484.726</v>
      </c>
      <c r="N11" s="11">
        <v>490.77600000000001</v>
      </c>
      <c r="O11" s="11">
        <v>489.08199999999999</v>
      </c>
      <c r="P11" s="11">
        <v>490.29199999999997</v>
      </c>
      <c r="Q11" s="11">
        <v>492.71199999999999</v>
      </c>
      <c r="R11" s="11">
        <v>488.35599999999999</v>
      </c>
      <c r="S11" s="11">
        <v>492.95400000000001</v>
      </c>
      <c r="T11" s="11">
        <v>504.57</v>
      </c>
      <c r="U11" s="11">
        <v>512.798</v>
      </c>
      <c r="V11" s="11">
        <v>521.75199999999995</v>
      </c>
      <c r="W11" s="11">
        <v>537.24</v>
      </c>
      <c r="X11" s="11">
        <v>549.34</v>
      </c>
      <c r="Y11" s="11">
        <v>567.24799999999993</v>
      </c>
      <c r="Z11" s="11">
        <v>586.12400000000002</v>
      </c>
      <c r="AA11" s="11">
        <v>595.80399999999997</v>
      </c>
      <c r="AB11" s="11">
        <v>613.95400000000006</v>
      </c>
    </row>
    <row r="12" spans="1:28">
      <c r="A12" s="7" t="s">
        <v>35</v>
      </c>
      <c r="B12" s="11">
        <v>103.5709906</v>
      </c>
      <c r="C12" s="11">
        <v>104.8549285</v>
      </c>
      <c r="D12" s="11">
        <v>101.43109410000001</v>
      </c>
      <c r="E12" s="11">
        <v>107.8507836</v>
      </c>
      <c r="F12" s="11">
        <v>108.70674220000001</v>
      </c>
      <c r="G12" s="11">
        <v>113.41451450000001</v>
      </c>
      <c r="H12" s="11">
        <v>122.40207980000001</v>
      </c>
      <c r="I12" s="11">
        <v>126.25389349999999</v>
      </c>
      <c r="J12" s="11">
        <v>128.39379</v>
      </c>
      <c r="K12" s="11">
        <v>134.3855002</v>
      </c>
      <c r="L12" s="11">
        <v>146.3689206</v>
      </c>
      <c r="M12" s="11">
        <v>163.48809259999999</v>
      </c>
      <c r="N12" s="11">
        <v>178.89534739999999</v>
      </c>
      <c r="O12" s="11">
        <v>200.7222917</v>
      </c>
      <c r="P12" s="11">
        <v>212.70571210000003</v>
      </c>
      <c r="Q12" s="11">
        <v>224.68913250000003</v>
      </c>
      <c r="R12" s="11">
        <v>239.24042870000002</v>
      </c>
      <c r="S12" s="11">
        <v>249.93991119999998</v>
      </c>
      <c r="T12" s="11">
        <v>251.6518284</v>
      </c>
      <c r="U12" s="11">
        <v>258.0715179</v>
      </c>
      <c r="V12" s="11">
        <v>262.35131089999999</v>
      </c>
      <c r="W12" s="11">
        <v>268.77100039999999</v>
      </c>
      <c r="X12" s="11">
        <v>276.0466485</v>
      </c>
      <c r="Y12" s="11">
        <v>280.75442079999999</v>
      </c>
      <c r="Z12" s="11">
        <v>283.32229660000002</v>
      </c>
      <c r="AA12" s="11">
        <v>290.59794470000003</v>
      </c>
      <c r="AB12" s="11">
        <v>290.59794470000003</v>
      </c>
    </row>
    <row r="13" spans="1:28">
      <c r="A13" s="7" t="s">
        <v>36</v>
      </c>
      <c r="B13" s="11">
        <v>958.09183719999987</v>
      </c>
      <c r="C13" s="11">
        <v>984.8090297</v>
      </c>
      <c r="D13" s="11">
        <v>1008.2246699000001</v>
      </c>
      <c r="E13" s="11">
        <v>1039.7396044</v>
      </c>
      <c r="F13" s="11">
        <v>1061.8636412000001</v>
      </c>
      <c r="G13" s="11">
        <v>1086.3470236999999</v>
      </c>
      <c r="H13" s="11">
        <v>1112.4108871999999</v>
      </c>
      <c r="I13" s="11">
        <v>1137.5430269000001</v>
      </c>
      <c r="J13" s="11">
        <v>1155.0399400000001</v>
      </c>
      <c r="K13" s="11">
        <v>1177.2240898</v>
      </c>
      <c r="L13" s="11">
        <v>1199.1505061999999</v>
      </c>
      <c r="M13" s="11">
        <v>1226.0094630000001</v>
      </c>
      <c r="N13" s="11">
        <v>1251.206156</v>
      </c>
      <c r="O13" s="11">
        <v>1276.9546780999999</v>
      </c>
      <c r="P13" s="11">
        <v>1296.3195793</v>
      </c>
      <c r="Q13" s="11">
        <v>1315.2983941000002</v>
      </c>
      <c r="R13" s="11">
        <v>1332.7091113000001</v>
      </c>
      <c r="S13" s="11">
        <v>1352.8065064000002</v>
      </c>
      <c r="T13" s="11">
        <v>1371.0070673999999</v>
      </c>
      <c r="U13" s="11">
        <v>1391.1139527</v>
      </c>
      <c r="V13" s="11">
        <v>1408.8361281</v>
      </c>
      <c r="W13" s="11">
        <v>1433.6226580000002</v>
      </c>
      <c r="X13" s="11">
        <v>1456.0189103</v>
      </c>
      <c r="Y13" s="11">
        <v>1480.8335727999997</v>
      </c>
      <c r="Z13" s="11">
        <v>1503.5056572000001</v>
      </c>
      <c r="AA13" s="11">
        <v>1523.7907249</v>
      </c>
      <c r="AB13" s="11">
        <v>1543.3491223000001</v>
      </c>
    </row>
    <row r="14" spans="1:28">
      <c r="A14" s="7" t="s">
        <v>37</v>
      </c>
      <c r="B14" s="10"/>
      <c r="C14" s="10">
        <v>2.7885836683548488</v>
      </c>
      <c r="D14" s="10">
        <v>2.3776833369544903</v>
      </c>
      <c r="E14" s="10">
        <v>3.1257849010107686</v>
      </c>
      <c r="F14" s="10">
        <v>2.1278440011686559</v>
      </c>
      <c r="G14" s="10">
        <v>2.3056992960349825</v>
      </c>
      <c r="H14" s="10">
        <v>2.3992207767301519</v>
      </c>
      <c r="I14" s="10">
        <v>2.2592497061278451</v>
      </c>
      <c r="J14" s="10">
        <v>1.5381319814936687</v>
      </c>
      <c r="K14" s="10">
        <v>1.9206391945199648</v>
      </c>
      <c r="L14" s="10">
        <v>1.8625524732275047</v>
      </c>
      <c r="M14" s="10">
        <v>2.2398320028328915</v>
      </c>
      <c r="N14" s="10">
        <v>2.0551793245008474</v>
      </c>
      <c r="O14" s="10">
        <v>2.0578960530625734</v>
      </c>
      <c r="P14" s="10">
        <v>1.5164908772497239</v>
      </c>
      <c r="Q14" s="10">
        <v>1.4640537027334426</v>
      </c>
      <c r="R14" s="10">
        <v>1.323708542342841</v>
      </c>
      <c r="S14" s="10">
        <v>1.5080106325975324</v>
      </c>
      <c r="T14" s="10">
        <v>1.3453927752338943</v>
      </c>
      <c r="U14" s="10">
        <v>1.466577800954096</v>
      </c>
      <c r="V14" s="10">
        <v>1.2739556932487928</v>
      </c>
      <c r="W14" s="10">
        <v>1.7593621717685586</v>
      </c>
      <c r="X14" s="10">
        <v>1.5622138904559491</v>
      </c>
      <c r="Y14" s="10">
        <v>1.7042816081892005</v>
      </c>
      <c r="Z14" s="10">
        <v>1.5310352774573699</v>
      </c>
      <c r="AA14" s="10">
        <v>1.3491846607200049</v>
      </c>
      <c r="AB14" s="10">
        <v>1.2835356640777322</v>
      </c>
    </row>
    <row r="15" spans="1:28">
      <c r="A15" s="7" t="s">
        <v>38</v>
      </c>
      <c r="C15" s="9">
        <v>2.7885836683548488</v>
      </c>
      <c r="D15" s="9">
        <v>5.2325706945288459</v>
      </c>
      <c r="E15" s="9">
        <v>8.5219145002439127</v>
      </c>
      <c r="F15" s="9">
        <v>10.831091547890729</v>
      </c>
      <c r="G15" s="9">
        <v>13.386523245498333</v>
      </c>
      <c r="H15" s="9">
        <v>16.106916269216292</v>
      </c>
      <c r="I15" s="9">
        <v>18.730061433822666</v>
      </c>
      <c r="J15" s="9">
        <v>20.55628648038337</v>
      </c>
      <c r="K15" s="9">
        <v>22.87173776998339</v>
      </c>
      <c r="L15" s="9">
        <v>25.160288360715828</v>
      </c>
      <c r="M15" s="9">
        <v>27.963668554257072</v>
      </c>
      <c r="N15" s="9">
        <v>30.593551413256957</v>
      </c>
      <c r="O15" s="9">
        <v>33.281030953344612</v>
      </c>
      <c r="P15" s="9">
        <v>35.302225628856462</v>
      </c>
      <c r="Q15" s="9">
        <v>37.283122873056499</v>
      </c>
      <c r="R15" s="9">
        <v>39.100351297722163</v>
      </c>
      <c r="S15" s="9">
        <v>41.197999385272333</v>
      </c>
      <c r="T15" s="9">
        <v>43.097667067776584</v>
      </c>
      <c r="U15" s="9">
        <v>45.196305686675792</v>
      </c>
      <c r="V15" s="9">
        <v>47.046042289358127</v>
      </c>
      <c r="W15" s="9">
        <v>49.633114732479889</v>
      </c>
      <c r="X15" s="9">
        <v>51.970704035552572</v>
      </c>
      <c r="Y15" s="9">
        <v>54.560712794266145</v>
      </c>
      <c r="Z15" s="9">
        <v>56.927091832235924</v>
      </c>
      <c r="AA15" s="9">
        <v>59.044328083750443</v>
      </c>
      <c r="AB15" s="9">
        <v>61.08571875639818</v>
      </c>
    </row>
    <row r="16" spans="1:28">
      <c r="A16" s="7" t="s">
        <v>39</v>
      </c>
      <c r="B16" s="9">
        <v>3.3211724805879084</v>
      </c>
      <c r="C16" s="9">
        <v>3.3841071774165834</v>
      </c>
      <c r="D16" s="9">
        <v>3.4429199218003008</v>
      </c>
      <c r="E16" s="9">
        <v>3.5361684331530796</v>
      </c>
      <c r="F16" s="9">
        <v>3.5962462871270366</v>
      </c>
      <c r="G16" s="9">
        <v>3.6626669713418742</v>
      </c>
      <c r="H16" s="9">
        <v>3.7326719253741358</v>
      </c>
      <c r="I16" s="9">
        <v>3.7989013722281597</v>
      </c>
      <c r="J16" s="9">
        <v>3.8393828613216328</v>
      </c>
      <c r="K16" s="9">
        <v>3.8951265254938297</v>
      </c>
      <c r="L16" s="9">
        <v>3.9495109222053881</v>
      </c>
      <c r="M16" s="9">
        <v>4.0195713681518646</v>
      </c>
      <c r="N16" s="9">
        <v>4.0835710052219314</v>
      </c>
      <c r="O16" s="9">
        <v>4.1493247054427291</v>
      </c>
      <c r="P16" s="9">
        <v>4.1942588387743882</v>
      </c>
      <c r="Q16" s="9">
        <v>4.2381130791042381</v>
      </c>
      <c r="R16" s="9">
        <v>4.2771241416605159</v>
      </c>
      <c r="S16" s="9">
        <v>4.3248289846547321</v>
      </c>
      <c r="T16" s="9">
        <v>4.3668208287679962</v>
      </c>
      <c r="U16" s="9">
        <v>4.4151134718166816</v>
      </c>
      <c r="V16" s="9">
        <v>4.4562268799620428</v>
      </c>
      <c r="W16" s="9">
        <v>4.5199024465603133</v>
      </c>
      <c r="X16" s="9">
        <v>4.5762294066065312</v>
      </c>
      <c r="Y16" s="9">
        <v>4.6405113371564655</v>
      </c>
      <c r="Z16" s="9">
        <v>4.6983083566138566</v>
      </c>
      <c r="AA16" s="9">
        <v>4.7490828551393127</v>
      </c>
      <c r="AB16" s="9">
        <v>4.7982251587128868</v>
      </c>
    </row>
    <row r="17" spans="1:28">
      <c r="A17" s="7" t="s">
        <v>40</v>
      </c>
      <c r="B17" s="10">
        <v>62.06868877391998</v>
      </c>
      <c r="C17" s="10">
        <v>62.906280285500515</v>
      </c>
      <c r="D17" s="10">
        <v>63.681519929846736</v>
      </c>
      <c r="E17" s="10">
        <v>64.761800045942351</v>
      </c>
      <c r="F17" s="10">
        <v>65.465919090553754</v>
      </c>
      <c r="G17" s="10">
        <v>66.301467099053284</v>
      </c>
      <c r="H17" s="10">
        <v>67.030886552797483</v>
      </c>
      <c r="I17" s="10">
        <v>67.75770456793083</v>
      </c>
      <c r="J17" s="10">
        <v>68.15400599913454</v>
      </c>
      <c r="K17" s="10">
        <v>68.730232180133228</v>
      </c>
      <c r="L17" s="10">
        <v>69.211822561794136</v>
      </c>
      <c r="M17" s="10">
        <v>69.866026197221927</v>
      </c>
      <c r="N17" s="10">
        <v>70.423774145817106</v>
      </c>
      <c r="O17" s="10">
        <v>70.993728849396675</v>
      </c>
      <c r="P17" s="10">
        <v>71.42241596011047</v>
      </c>
      <c r="Q17" s="10">
        <v>71.713957587960522</v>
      </c>
      <c r="R17" s="10">
        <v>72.005876643547779</v>
      </c>
      <c r="S17" s="10">
        <v>72.344171658694194</v>
      </c>
      <c r="T17" s="10">
        <v>72.695302022773518</v>
      </c>
      <c r="U17" s="10">
        <v>73.027023841452419</v>
      </c>
      <c r="V17" s="10">
        <v>73.294217141676384</v>
      </c>
      <c r="W17" s="10">
        <v>73.724689303843277</v>
      </c>
      <c r="X17" s="10">
        <v>74.054951544402343</v>
      </c>
      <c r="Y17" s="10">
        <v>74.458476702089001</v>
      </c>
      <c r="Z17" s="10">
        <v>74.757320746847398</v>
      </c>
      <c r="AA17" s="10">
        <v>75.052612278831973</v>
      </c>
      <c r="AB17" s="10">
        <v>75.300006842787454</v>
      </c>
    </row>
    <row r="18" spans="1:28">
      <c r="A18" s="7" t="s">
        <v>41</v>
      </c>
      <c r="B18" s="10">
        <v>41.27192981370284</v>
      </c>
      <c r="C18" s="10">
        <v>42.56794118020057</v>
      </c>
      <c r="D18" s="10">
        <v>43.663987526080263</v>
      </c>
      <c r="E18" s="10">
        <v>45.564753097328492</v>
      </c>
      <c r="F18" s="10">
        <v>46.701546503615234</v>
      </c>
      <c r="G18" s="10">
        <v>47.953600749576026</v>
      </c>
      <c r="H18" s="10">
        <v>49.400099021253091</v>
      </c>
      <c r="I18" s="10">
        <v>50.498124459119744</v>
      </c>
      <c r="J18" s="10">
        <v>50.861253334668234</v>
      </c>
      <c r="K18" s="10">
        <v>51.604066333981336</v>
      </c>
      <c r="L18" s="10">
        <v>52.184518737602986</v>
      </c>
      <c r="M18" s="10">
        <v>52.871866993085348</v>
      </c>
      <c r="N18" s="10">
        <v>53.522063026039021</v>
      </c>
      <c r="O18" s="10">
        <v>54.019481155460447</v>
      </c>
      <c r="P18" s="10">
        <v>54.230278036810326</v>
      </c>
      <c r="Q18" s="10">
        <v>54.542842576104974</v>
      </c>
      <c r="R18" s="10">
        <v>54.595291840562361</v>
      </c>
      <c r="S18" s="10">
        <v>54.915016130203313</v>
      </c>
      <c r="T18" s="10">
        <v>55.158127655323575</v>
      </c>
      <c r="U18" s="10">
        <v>55.413829787547357</v>
      </c>
      <c r="V18" s="10">
        <v>55.656104727912243</v>
      </c>
      <c r="W18" s="10">
        <v>56.221976954831298</v>
      </c>
      <c r="X18" s="10">
        <v>56.687907187272479</v>
      </c>
      <c r="Y18" s="10">
        <v>57.265207676010093</v>
      </c>
      <c r="Z18" s="10">
        <v>57.827936492050334</v>
      </c>
      <c r="AA18" s="10">
        <v>58.170845262112415</v>
      </c>
      <c r="AB18" s="10">
        <v>58.609677592065331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workbookViewId="0">
      <pane xSplit="1" ySplit="2" topLeftCell="B3" activePane="bottomRight" state="frozen"/>
      <selection pane="bottomRight" activeCell="B23" sqref="B23"/>
      <selection pane="bottomLeft" activeCell="B23" sqref="B23"/>
      <selection pane="topRight" activeCell="B23" sqref="B2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2" t="s">
        <v>0</v>
      </c>
    </row>
    <row r="3" spans="1:28" ht="18">
      <c r="A3" s="12" t="s">
        <v>44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s="7" t="s">
        <v>29</v>
      </c>
      <c r="B6" s="11">
        <v>174.858</v>
      </c>
      <c r="C6" s="11">
        <v>173.56700000000001</v>
      </c>
      <c r="D6" s="11">
        <v>172.42399999999998</v>
      </c>
      <c r="E6" s="11">
        <v>171.50299999999999</v>
      </c>
      <c r="F6" s="11">
        <v>169.99799999999999</v>
      </c>
      <c r="G6" s="11">
        <v>168.11099999999999</v>
      </c>
      <c r="H6" s="11">
        <v>166.17400000000001</v>
      </c>
      <c r="I6" s="11">
        <v>163.84100000000001</v>
      </c>
      <c r="J6" s="11">
        <v>162.578</v>
      </c>
      <c r="K6" s="11">
        <v>161.828</v>
      </c>
      <c r="L6" s="11">
        <v>161.12299999999999</v>
      </c>
      <c r="M6" s="11">
        <v>160.65299999999999</v>
      </c>
      <c r="N6" s="11">
        <v>160.83999999999997</v>
      </c>
      <c r="O6" s="11">
        <v>161.51299999999998</v>
      </c>
      <c r="P6" s="11">
        <v>162.214</v>
      </c>
      <c r="Q6" s="11">
        <v>162.77699999999999</v>
      </c>
      <c r="R6" s="11">
        <v>163.53100000000001</v>
      </c>
      <c r="S6" s="11">
        <v>164.60599999999999</v>
      </c>
      <c r="T6" s="11">
        <v>165.2</v>
      </c>
      <c r="U6" s="11">
        <v>166.17000000000002</v>
      </c>
      <c r="V6" s="11">
        <v>167.50399999999999</v>
      </c>
      <c r="W6" s="11">
        <v>168.83099999999999</v>
      </c>
      <c r="X6" s="11">
        <v>169.93299999999999</v>
      </c>
      <c r="Y6" s="11">
        <v>171.035</v>
      </c>
      <c r="Z6" s="11">
        <v>171.72299999999998</v>
      </c>
      <c r="AA6" s="11">
        <v>172.37400000000002</v>
      </c>
      <c r="AB6" s="11">
        <v>172.827</v>
      </c>
    </row>
    <row r="7" spans="1:28">
      <c r="A7" s="8" t="s">
        <v>30</v>
      </c>
      <c r="B7" s="11">
        <v>51.971707199999997</v>
      </c>
      <c r="C7" s="11">
        <v>52.780717200000005</v>
      </c>
      <c r="D7" s="11">
        <v>53.171877600000002</v>
      </c>
      <c r="E7" s="11">
        <v>53.473342799999998</v>
      </c>
      <c r="F7" s="11">
        <v>53.790251999999995</v>
      </c>
      <c r="G7" s="11">
        <v>54.0934752</v>
      </c>
      <c r="H7" s="11">
        <v>54.270013199999994</v>
      </c>
      <c r="I7" s="11">
        <v>54.4995276</v>
      </c>
      <c r="J7" s="11">
        <v>54.445326000000001</v>
      </c>
      <c r="K7" s="11">
        <v>54.4363812</v>
      </c>
      <c r="L7" s="11">
        <v>54.352918799999998</v>
      </c>
      <c r="M7" s="11">
        <v>54.271219200000004</v>
      </c>
      <c r="N7" s="11">
        <v>54.072186000000002</v>
      </c>
      <c r="O7" s="11">
        <v>53.916375600000002</v>
      </c>
      <c r="P7" s="11">
        <v>53.760429600000002</v>
      </c>
      <c r="Q7" s="11">
        <v>53.682391199999998</v>
      </c>
      <c r="R7" s="11">
        <v>53.516827200000002</v>
      </c>
      <c r="S7" s="11">
        <v>53.327281200000002</v>
      </c>
      <c r="T7" s="11">
        <v>53.3600724</v>
      </c>
      <c r="U7" s="11">
        <v>53.2927368</v>
      </c>
      <c r="V7" s="11">
        <v>53.012546400000005</v>
      </c>
      <c r="W7" s="11">
        <v>52.754981999999998</v>
      </c>
      <c r="X7" s="11">
        <v>52.525734</v>
      </c>
      <c r="Y7" s="11">
        <v>52.301362800000007</v>
      </c>
      <c r="Z7" s="11">
        <v>52.122921599999998</v>
      </c>
      <c r="AA7" s="11">
        <v>51.848552400000003</v>
      </c>
      <c r="AB7" s="11">
        <v>51.602906399999995</v>
      </c>
    </row>
    <row r="8" spans="1:28">
      <c r="A8" s="8" t="s">
        <v>31</v>
      </c>
      <c r="B8" s="11">
        <v>128.78303440000002</v>
      </c>
      <c r="C8" s="11">
        <v>129.1224776</v>
      </c>
      <c r="D8" s="11">
        <v>129.30933999999999</v>
      </c>
      <c r="E8" s="11">
        <v>128.46122560000001</v>
      </c>
      <c r="F8" s="11">
        <v>128.6489048</v>
      </c>
      <c r="G8" s="11">
        <v>128.57140000000001</v>
      </c>
      <c r="H8" s="11">
        <v>128.99328399999999</v>
      </c>
      <c r="I8" s="11">
        <v>129.42665199999999</v>
      </c>
      <c r="J8" s="11">
        <v>129.95459119999998</v>
      </c>
      <c r="K8" s="11">
        <v>130.17209199999999</v>
      </c>
      <c r="L8" s="11">
        <v>130.256564</v>
      </c>
      <c r="M8" s="11">
        <v>130.61022559999998</v>
      </c>
      <c r="N8" s="11">
        <v>130.70601120000001</v>
      </c>
      <c r="O8" s="11">
        <v>131.1381648</v>
      </c>
      <c r="P8" s="11">
        <v>131.84281040000002</v>
      </c>
      <c r="Q8" s="11">
        <v>132.3608208</v>
      </c>
      <c r="R8" s="11">
        <v>132.83247600000001</v>
      </c>
      <c r="S8" s="11">
        <v>132.84703519999999</v>
      </c>
      <c r="T8" s="11">
        <v>133.5550968</v>
      </c>
      <c r="U8" s="11">
        <v>134.10518719999999</v>
      </c>
      <c r="V8" s="11">
        <v>134.44886320000001</v>
      </c>
      <c r="W8" s="11">
        <v>135.2104176</v>
      </c>
      <c r="X8" s="11">
        <v>135.6975056</v>
      </c>
      <c r="Y8" s="11">
        <v>136.2990576</v>
      </c>
      <c r="Z8" s="11">
        <v>136.5353504</v>
      </c>
      <c r="AA8" s="11">
        <v>136.64877039999999</v>
      </c>
      <c r="AB8" s="11">
        <v>136.41549600000002</v>
      </c>
    </row>
    <row r="9" spans="1:28">
      <c r="A9" s="7" t="s">
        <v>32</v>
      </c>
      <c r="B9" s="11">
        <v>134.69586900000002</v>
      </c>
      <c r="C9" s="11">
        <v>135.56235000000001</v>
      </c>
      <c r="D9" s="11">
        <v>137.77047900000002</v>
      </c>
      <c r="E9" s="11">
        <v>141.264354</v>
      </c>
      <c r="F9" s="11">
        <v>141.62771700000002</v>
      </c>
      <c r="G9" s="11">
        <v>144.64642499999999</v>
      </c>
      <c r="H9" s="11">
        <v>145.70856300000003</v>
      </c>
      <c r="I9" s="11">
        <v>148.05644700000002</v>
      </c>
      <c r="J9" s="11">
        <v>149.761458</v>
      </c>
      <c r="K9" s="11">
        <v>152.33295000000001</v>
      </c>
      <c r="L9" s="11">
        <v>154.79263800000001</v>
      </c>
      <c r="M9" s="11">
        <v>155.37960899999999</v>
      </c>
      <c r="N9" s="11">
        <v>156.134286</v>
      </c>
      <c r="O9" s="11">
        <v>155.100099</v>
      </c>
      <c r="P9" s="11">
        <v>155.044197</v>
      </c>
      <c r="Q9" s="11">
        <v>154.40132400000002</v>
      </c>
      <c r="R9" s="11">
        <v>154.59698100000003</v>
      </c>
      <c r="S9" s="11">
        <v>155.12805</v>
      </c>
      <c r="T9" s="11">
        <v>154.87649100000002</v>
      </c>
      <c r="U9" s="11">
        <v>154.45722600000002</v>
      </c>
      <c r="V9" s="11">
        <v>154.37337300000002</v>
      </c>
      <c r="W9" s="11">
        <v>154.20566700000001</v>
      </c>
      <c r="X9" s="11">
        <v>153.95410800000002</v>
      </c>
      <c r="Y9" s="11">
        <v>154.34542199999999</v>
      </c>
      <c r="Z9" s="11">
        <v>155.71502100000001</v>
      </c>
      <c r="AA9" s="11">
        <v>157.16847300000001</v>
      </c>
      <c r="AB9" s="11">
        <v>158.87348400000002</v>
      </c>
    </row>
    <row r="10" spans="1:28">
      <c r="A10" s="7" t="s">
        <v>33</v>
      </c>
      <c r="B10" s="11">
        <v>276.27210000000002</v>
      </c>
      <c r="C10" s="11">
        <v>282.66149999999999</v>
      </c>
      <c r="D10" s="11">
        <v>285.43950000000001</v>
      </c>
      <c r="E10" s="11">
        <v>284.95335</v>
      </c>
      <c r="F10" s="11">
        <v>289.8843</v>
      </c>
      <c r="G10" s="11">
        <v>289.67595</v>
      </c>
      <c r="H10" s="11">
        <v>292.45395000000002</v>
      </c>
      <c r="I10" s="11">
        <v>295.23194999999998</v>
      </c>
      <c r="J10" s="11">
        <v>296.48205000000002</v>
      </c>
      <c r="K10" s="11">
        <v>297.1071</v>
      </c>
      <c r="L10" s="11">
        <v>298.35720000000003</v>
      </c>
      <c r="M10" s="11">
        <v>301.1352</v>
      </c>
      <c r="N10" s="11">
        <v>306.27449999999999</v>
      </c>
      <c r="O10" s="11">
        <v>314.40015000000005</v>
      </c>
      <c r="P10" s="11">
        <v>316.06695000000002</v>
      </c>
      <c r="Q10" s="11">
        <v>323.77589999999998</v>
      </c>
      <c r="R10" s="11">
        <v>327.2484</v>
      </c>
      <c r="S10" s="11">
        <v>333.15165000000002</v>
      </c>
      <c r="T10" s="11">
        <v>337.59645000000006</v>
      </c>
      <c r="U10" s="11">
        <v>343.98584999999997</v>
      </c>
      <c r="V10" s="11">
        <v>350.23635000000002</v>
      </c>
      <c r="W10" s="11">
        <v>352.25040000000001</v>
      </c>
      <c r="X10" s="11">
        <v>354.33389999999997</v>
      </c>
      <c r="Y10" s="11">
        <v>352.45875000000001</v>
      </c>
      <c r="Z10" s="11">
        <v>352.87545</v>
      </c>
      <c r="AA10" s="11">
        <v>352.18095</v>
      </c>
      <c r="AB10" s="11">
        <v>352.94489999999996</v>
      </c>
    </row>
    <row r="11" spans="1:28">
      <c r="A11" s="7" t="s">
        <v>34</v>
      </c>
      <c r="B11" s="11">
        <v>400.75199999999995</v>
      </c>
      <c r="C11" s="11">
        <v>420.35400000000004</v>
      </c>
      <c r="D11" s="11">
        <v>453.024</v>
      </c>
      <c r="E11" s="11">
        <v>484</v>
      </c>
      <c r="F11" s="11">
        <v>508.68400000000003</v>
      </c>
      <c r="G11" s="11">
        <v>536.75599999999997</v>
      </c>
      <c r="H11" s="11">
        <v>567.00599999999997</v>
      </c>
      <c r="I11" s="11">
        <v>587.57600000000002</v>
      </c>
      <c r="J11" s="11">
        <v>610.56600000000003</v>
      </c>
      <c r="K11" s="11">
        <v>625.32799999999997</v>
      </c>
      <c r="L11" s="11">
        <v>642.51</v>
      </c>
      <c r="M11" s="11">
        <v>660.90199999999993</v>
      </c>
      <c r="N11" s="11">
        <v>671.30799999999999</v>
      </c>
      <c r="O11" s="11">
        <v>673.97</v>
      </c>
      <c r="P11" s="11">
        <v>690.42599999999993</v>
      </c>
      <c r="Q11" s="11">
        <v>693.572</v>
      </c>
      <c r="R11" s="11">
        <v>708.09199999999998</v>
      </c>
      <c r="S11" s="11">
        <v>718.49800000000005</v>
      </c>
      <c r="T11" s="11">
        <v>725.27399999999989</v>
      </c>
      <c r="U11" s="11">
        <v>730.35599999999988</v>
      </c>
      <c r="V11" s="11">
        <v>736.64800000000002</v>
      </c>
      <c r="W11" s="11">
        <v>748.74800000000005</v>
      </c>
      <c r="X11" s="11">
        <v>768.35</v>
      </c>
      <c r="Y11" s="11">
        <v>794.24399999999991</v>
      </c>
      <c r="Z11" s="11">
        <v>804.65</v>
      </c>
      <c r="AA11" s="11">
        <v>828.12399999999991</v>
      </c>
      <c r="AB11" s="11">
        <v>842.40199999999993</v>
      </c>
    </row>
    <row r="12" spans="1:28">
      <c r="A12" s="7" t="s">
        <v>35</v>
      </c>
      <c r="B12" s="11">
        <v>142.51710689999999</v>
      </c>
      <c r="C12" s="11">
        <v>142.08912760000001</v>
      </c>
      <c r="D12" s="11">
        <v>136.95337600000002</v>
      </c>
      <c r="E12" s="11">
        <v>139.52125180000002</v>
      </c>
      <c r="F12" s="11">
        <v>142.08912760000001</v>
      </c>
      <c r="G12" s="11">
        <v>148.08083780000001</v>
      </c>
      <c r="H12" s="11">
        <v>152.3606308</v>
      </c>
      <c r="I12" s="11">
        <v>157.92436170000002</v>
      </c>
      <c r="J12" s="11">
        <v>165.2000098</v>
      </c>
      <c r="K12" s="11">
        <v>178.89534739999999</v>
      </c>
      <c r="L12" s="11">
        <v>192.1627057</v>
      </c>
      <c r="M12" s="11">
        <v>205.85804329999999</v>
      </c>
      <c r="N12" s="11">
        <v>225.97307039999998</v>
      </c>
      <c r="O12" s="11">
        <v>249.0839526</v>
      </c>
      <c r="P12" s="11">
        <v>264.91918670000001</v>
      </c>
      <c r="Q12" s="11">
        <v>281.1824001</v>
      </c>
      <c r="R12" s="11">
        <v>297.87359279999998</v>
      </c>
      <c r="S12" s="11">
        <v>309.42903389999998</v>
      </c>
      <c r="T12" s="11">
        <v>321.41245429999998</v>
      </c>
      <c r="U12" s="11">
        <v>329.9720403</v>
      </c>
      <c r="V12" s="11">
        <v>343.23939859999996</v>
      </c>
      <c r="W12" s="11">
        <v>357.36271549999998</v>
      </c>
      <c r="X12" s="11">
        <v>368.91815659999997</v>
      </c>
      <c r="Y12" s="11">
        <v>374.48188750000003</v>
      </c>
      <c r="Z12" s="11">
        <v>390.31712160000001</v>
      </c>
      <c r="AA12" s="11">
        <v>394.59691459999999</v>
      </c>
      <c r="AB12" s="11">
        <v>409.57619010000002</v>
      </c>
    </row>
    <row r="13" spans="1:28">
      <c r="A13" s="7" t="s">
        <v>36</v>
      </c>
      <c r="B13" s="11">
        <v>1309.8498175000002</v>
      </c>
      <c r="C13" s="11">
        <v>1336.1371724000001</v>
      </c>
      <c r="D13" s="11">
        <v>1368.0925726</v>
      </c>
      <c r="E13" s="11">
        <v>1403.1765242000001</v>
      </c>
      <c r="F13" s="11">
        <v>1434.7223014000001</v>
      </c>
      <c r="G13" s="11">
        <v>1469.935088</v>
      </c>
      <c r="H13" s="11">
        <v>1506.9664410000003</v>
      </c>
      <c r="I13" s="11">
        <v>1536.5559383</v>
      </c>
      <c r="J13" s="11">
        <v>1568.9874350000002</v>
      </c>
      <c r="K13" s="11">
        <v>1600.0998706</v>
      </c>
      <c r="L13" s="11">
        <v>1633.5550265000002</v>
      </c>
      <c r="M13" s="11">
        <v>1668.8092970999999</v>
      </c>
      <c r="N13" s="11">
        <v>1705.3080535999998</v>
      </c>
      <c r="O13" s="11">
        <v>1739.121742</v>
      </c>
      <c r="P13" s="11">
        <v>1774.2735736999998</v>
      </c>
      <c r="Q13" s="11">
        <v>1801.7518361</v>
      </c>
      <c r="R13" s="11">
        <v>1837.6912769999999</v>
      </c>
      <c r="S13" s="11">
        <v>1866.9870503</v>
      </c>
      <c r="T13" s="11">
        <v>1891.2745645</v>
      </c>
      <c r="U13" s="11">
        <v>1912.3390402999999</v>
      </c>
      <c r="V13" s="11">
        <v>1939.4625312000001</v>
      </c>
      <c r="W13" s="11">
        <v>1969.3631820999999</v>
      </c>
      <c r="X13" s="11">
        <v>2003.7124042</v>
      </c>
      <c r="Y13" s="11">
        <v>2035.1654799</v>
      </c>
      <c r="Z13" s="11">
        <v>2063.9388645999998</v>
      </c>
      <c r="AA13" s="11">
        <v>2092.9416603999998</v>
      </c>
      <c r="AB13" s="11">
        <v>2124.6419765000001</v>
      </c>
    </row>
    <row r="14" spans="1:28">
      <c r="A14" s="7" t="s">
        <v>37</v>
      </c>
      <c r="B14" s="10"/>
      <c r="C14" s="10">
        <v>2.0068983900896602</v>
      </c>
      <c r="D14" s="10">
        <v>2.3916257147910169</v>
      </c>
      <c r="E14" s="10">
        <v>2.5644428091093703</v>
      </c>
      <c r="F14" s="10">
        <v>2.2481688266546023</v>
      </c>
      <c r="G14" s="10">
        <v>2.4543276817847786</v>
      </c>
      <c r="H14" s="10">
        <v>2.5192509044998257</v>
      </c>
      <c r="I14" s="10">
        <v>1.963514016965406</v>
      </c>
      <c r="J14" s="10">
        <v>2.1106616356500174</v>
      </c>
      <c r="K14" s="10">
        <v>1.9829626997618242</v>
      </c>
      <c r="L14" s="10">
        <v>2.0908167367987622</v>
      </c>
      <c r="M14" s="10">
        <v>2.1581318062810722</v>
      </c>
      <c r="N14" s="10">
        <v>2.1871136841954439</v>
      </c>
      <c r="O14" s="10">
        <v>1.9828492763297343</v>
      </c>
      <c r="P14" s="10">
        <v>2.0212404256170684</v>
      </c>
      <c r="Q14" s="10">
        <v>1.5487049352089541</v>
      </c>
      <c r="R14" s="10">
        <v>1.9946942847463935</v>
      </c>
      <c r="S14" s="10">
        <v>1.5941618522467453</v>
      </c>
      <c r="T14" s="10">
        <v>1.3008935544623812</v>
      </c>
      <c r="U14" s="10">
        <v>1.1137714319955818</v>
      </c>
      <c r="V14" s="10">
        <v>1.4183411167376045</v>
      </c>
      <c r="W14" s="10">
        <v>1.5416977858035479</v>
      </c>
      <c r="X14" s="10">
        <v>1.7441791545718028</v>
      </c>
      <c r="Y14" s="10">
        <v>1.5697400302593785</v>
      </c>
      <c r="Z14" s="10">
        <v>1.4138105713847668</v>
      </c>
      <c r="AA14" s="10">
        <v>1.4052158374187564</v>
      </c>
      <c r="AB14" s="10">
        <v>1.5146297051558388</v>
      </c>
    </row>
    <row r="15" spans="1:28">
      <c r="A15" s="7" t="s">
        <v>38</v>
      </c>
      <c r="C15" s="9">
        <v>2.0068983900896602</v>
      </c>
      <c r="D15" s="9">
        <v>4.4465216028477883</v>
      </c>
      <c r="E15" s="9">
        <v>7.1249929154568825</v>
      </c>
      <c r="F15" s="9">
        <v>9.533343611738136</v>
      </c>
      <c r="G15" s="9">
        <v>12.221650784785465</v>
      </c>
      <c r="H15" s="9">
        <v>15.048795737225808</v>
      </c>
      <c r="I15" s="9">
        <v>17.307794967876134</v>
      </c>
      <c r="J15" s="9">
        <v>19.783765591890081</v>
      </c>
      <c r="K15" s="9">
        <v>22.159032983947398</v>
      </c>
      <c r="L15" s="9">
        <v>24.713154491087288</v>
      </c>
      <c r="M15" s="9">
        <v>27.404628744775898</v>
      </c>
      <c r="N15" s="9">
        <v>30.191112814351293</v>
      </c>
      <c r="O15" s="9">
        <v>32.772606352636288</v>
      </c>
      <c r="P15" s="9">
        <v>35.456259946381188</v>
      </c>
      <c r="Q15" s="9">
        <v>37.554077729220261</v>
      </c>
      <c r="R15" s="9">
        <v>40.297861056120631</v>
      </c>
      <c r="S15" s="9">
        <v>42.534436036595444</v>
      </c>
      <c r="T15" s="9">
        <v>44.388657327884822</v>
      </c>
      <c r="U15" s="9">
        <v>45.996816944244799</v>
      </c>
      <c r="V15" s="9">
        <v>48.067549828093156</v>
      </c>
      <c r="W15" s="9">
        <v>50.350303965286436</v>
      </c>
      <c r="X15" s="9">
        <v>52.972682625884296</v>
      </c>
      <c r="Y15" s="9">
        <v>55.37395606042444</v>
      </c>
      <c r="Z15" s="9">
        <v>57.570649476385448</v>
      </c>
      <c r="AA15" s="9">
        <v>59.784857197951204</v>
      </c>
      <c r="AB15" s="9">
        <v>62.20500610941221</v>
      </c>
    </row>
    <row r="16" spans="1:28">
      <c r="A16" s="7" t="s">
        <v>39</v>
      </c>
      <c r="B16" s="9">
        <v>3.3960327132486392</v>
      </c>
      <c r="C16" s="9">
        <v>3.4375393562993644</v>
      </c>
      <c r="D16" s="9">
        <v>3.4962754219269105</v>
      </c>
      <c r="E16" s="9">
        <v>3.5665214249040491</v>
      </c>
      <c r="F16" s="9">
        <v>3.6265161048480867</v>
      </c>
      <c r="G16" s="9">
        <v>3.6946967148422769</v>
      </c>
      <c r="H16" s="9">
        <v>3.766380347904327</v>
      </c>
      <c r="I16" s="9">
        <v>3.819238263819845</v>
      </c>
      <c r="J16" s="9">
        <v>3.8791194278932926</v>
      </c>
      <c r="K16" s="9">
        <v>3.9354137352123764</v>
      </c>
      <c r="L16" s="9">
        <v>3.996856026277801</v>
      </c>
      <c r="M16" s="9">
        <v>4.0620434172285371</v>
      </c>
      <c r="N16" s="9">
        <v>4.1294751394808209</v>
      </c>
      <c r="O16" s="9">
        <v>4.1900490097817187</v>
      </c>
      <c r="P16" s="9">
        <v>4.2538325909853745</v>
      </c>
      <c r="Q16" s="9">
        <v>4.2992002579398223</v>
      </c>
      <c r="R16" s="9">
        <v>4.3648550591420827</v>
      </c>
      <c r="S16" s="9">
        <v>4.4148290342642289</v>
      </c>
      <c r="T16" s="9">
        <v>4.4535158228742313</v>
      </c>
      <c r="U16" s="9">
        <v>4.4848476554878047</v>
      </c>
      <c r="V16" s="9">
        <v>4.5308193505583327</v>
      </c>
      <c r="W16" s="9">
        <v>4.583751936737734</v>
      </c>
      <c r="X16" s="9">
        <v>4.6472594957788296</v>
      </c>
      <c r="Y16" s="9">
        <v>4.7043884327685443</v>
      </c>
      <c r="Z16" s="9">
        <v>4.7558386667588364</v>
      </c>
      <c r="AA16" s="9">
        <v>4.8082651635728721</v>
      </c>
      <c r="AB16" s="9">
        <v>4.8674501179839638</v>
      </c>
    </row>
    <row r="17" spans="1:28">
      <c r="A17" s="7" t="s">
        <v>40</v>
      </c>
      <c r="B17" s="10">
        <v>62.567570415377013</v>
      </c>
      <c r="C17" s="10">
        <v>63.249840290125583</v>
      </c>
      <c r="D17" s="10">
        <v>63.988131617168904</v>
      </c>
      <c r="E17" s="10">
        <v>64.744142032874521</v>
      </c>
      <c r="F17" s="10">
        <v>65.563728024726998</v>
      </c>
      <c r="G17" s="10">
        <v>66.296314426096615</v>
      </c>
      <c r="H17" s="10">
        <v>67.142874139159389</v>
      </c>
      <c r="I17" s="10">
        <v>67.731495206834808</v>
      </c>
      <c r="J17" s="10">
        <v>68.340130448527148</v>
      </c>
      <c r="K17" s="10">
        <v>68.828856725488436</v>
      </c>
      <c r="L17" s="10">
        <v>69.359763663890249</v>
      </c>
      <c r="M17" s="10">
        <v>69.98374501685295</v>
      </c>
      <c r="N17" s="10">
        <v>70.577017909416853</v>
      </c>
      <c r="O17" s="10">
        <v>71.153966551928718</v>
      </c>
      <c r="P17" s="10">
        <v>71.658179186462633</v>
      </c>
      <c r="Q17" s="10">
        <v>72.070430238092428</v>
      </c>
      <c r="R17" s="10">
        <v>72.548311541014087</v>
      </c>
      <c r="S17" s="10">
        <v>72.902416954702105</v>
      </c>
      <c r="T17" s="10">
        <v>73.193122261757139</v>
      </c>
      <c r="U17" s="10">
        <v>73.434357648196993</v>
      </c>
      <c r="V17" s="10">
        <v>73.738147842182968</v>
      </c>
      <c r="W17" s="10">
        <v>74.052421044294078</v>
      </c>
      <c r="X17" s="10">
        <v>74.44192357513181</v>
      </c>
      <c r="Y17" s="10">
        <v>74.74500980503781</v>
      </c>
      <c r="Z17" s="10">
        <v>74.994593984738913</v>
      </c>
      <c r="AA17" s="10">
        <v>75.24824482202753</v>
      </c>
      <c r="AB17" s="10">
        <v>75.538519329447126</v>
      </c>
    </row>
    <row r="18" spans="1:28">
      <c r="A18" s="7" t="s">
        <v>41</v>
      </c>
      <c r="B18" s="10">
        <v>41.475679092500229</v>
      </c>
      <c r="C18" s="10">
        <v>42.094714466309384</v>
      </c>
      <c r="D18" s="10">
        <v>43.124082961635693</v>
      </c>
      <c r="E18" s="10">
        <v>44.436408466532129</v>
      </c>
      <c r="F18" s="10">
        <v>45.358821492143569</v>
      </c>
      <c r="G18" s="10">
        <v>46.58959728159099</v>
      </c>
      <c r="H18" s="10">
        <v>47.736075019868331</v>
      </c>
      <c r="I18" s="10">
        <v>48.517619379662769</v>
      </c>
      <c r="J18" s="10">
        <v>49.443736290979281</v>
      </c>
      <c r="K18" s="10">
        <v>50.260821975970472</v>
      </c>
      <c r="L18" s="10">
        <v>51.095475338124459</v>
      </c>
      <c r="M18" s="10">
        <v>51.938831165803435</v>
      </c>
      <c r="N18" s="10">
        <v>52.61694909056402</v>
      </c>
      <c r="O18" s="10">
        <v>53.075867566262652</v>
      </c>
      <c r="P18" s="10">
        <v>53.844300048259235</v>
      </c>
      <c r="Q18" s="10">
        <v>54.10036946097496</v>
      </c>
      <c r="R18" s="10">
        <v>54.740728510298091</v>
      </c>
      <c r="S18" s="10">
        <v>55.058069831540919</v>
      </c>
      <c r="T18" s="10">
        <v>55.342913924119443</v>
      </c>
      <c r="U18" s="10">
        <v>55.446655533093129</v>
      </c>
      <c r="V18" s="10">
        <v>55.679724729296169</v>
      </c>
      <c r="W18" s="10">
        <v>56.16590812470232</v>
      </c>
      <c r="X18" s="10">
        <v>56.758053412064619</v>
      </c>
      <c r="Y18" s="10">
        <v>57.42657779147406</v>
      </c>
      <c r="Z18" s="10">
        <v>57.897408789363041</v>
      </c>
      <c r="AA18" s="10">
        <v>58.42116566050462</v>
      </c>
      <c r="AB18" s="10">
        <v>58.92654875257756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"/>
  <sheetViews>
    <sheetView workbookViewId="0">
      <pane xSplit="1" ySplit="2" topLeftCell="B3" activePane="bottomRight" state="frozen"/>
      <selection pane="bottomRight" activeCell="B23" sqref="B23"/>
      <selection pane="bottomLeft" activeCell="B23" sqref="B23"/>
      <selection pane="topRight" activeCell="B23" sqref="B2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2" t="s">
        <v>0</v>
      </c>
    </row>
    <row r="3" spans="1:28" ht="18">
      <c r="A3" s="12" t="s">
        <v>45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s="7" t="s">
        <v>29</v>
      </c>
      <c r="B6" s="11">
        <v>93.178000000000011</v>
      </c>
      <c r="C6" s="11">
        <v>93.094999999999999</v>
      </c>
      <c r="D6" s="11">
        <v>93.205999999999989</v>
      </c>
      <c r="E6" s="11">
        <v>92.936999999999998</v>
      </c>
      <c r="F6" s="11">
        <v>92.425999999999988</v>
      </c>
      <c r="G6" s="11">
        <v>91.405000000000001</v>
      </c>
      <c r="H6" s="11">
        <v>91.292999999999992</v>
      </c>
      <c r="I6" s="11">
        <v>90.536000000000001</v>
      </c>
      <c r="J6" s="11">
        <v>90.362999999999985</v>
      </c>
      <c r="K6" s="11">
        <v>90.858999999999995</v>
      </c>
      <c r="L6" s="11">
        <v>90.745000000000005</v>
      </c>
      <c r="M6" s="11">
        <v>90.853000000000009</v>
      </c>
      <c r="N6" s="11">
        <v>90.781999999999996</v>
      </c>
      <c r="O6" s="11">
        <v>90.534000000000006</v>
      </c>
      <c r="P6" s="11">
        <v>90.788000000000011</v>
      </c>
      <c r="Q6" s="11">
        <v>90.949999999999989</v>
      </c>
      <c r="R6" s="11">
        <v>90.941000000000003</v>
      </c>
      <c r="S6" s="11">
        <v>90.718999999999994</v>
      </c>
      <c r="T6" s="11">
        <v>90.22699999999999</v>
      </c>
      <c r="U6" s="11">
        <v>89.901999999999987</v>
      </c>
      <c r="V6" s="11">
        <v>89.963999999999999</v>
      </c>
      <c r="W6" s="11">
        <v>89.938999999999993</v>
      </c>
      <c r="X6" s="11">
        <v>89.847999999999999</v>
      </c>
      <c r="Y6" s="11">
        <v>89.65100000000001</v>
      </c>
      <c r="Z6" s="11">
        <v>89.647999999999996</v>
      </c>
      <c r="AA6" s="11">
        <v>89.560999999999993</v>
      </c>
      <c r="AB6" s="11">
        <v>89.391999999999996</v>
      </c>
    </row>
    <row r="7" spans="1:28">
      <c r="A7" s="8" t="s">
        <v>30</v>
      </c>
      <c r="B7" s="11">
        <v>29.516309999999997</v>
      </c>
      <c r="C7" s="11">
        <v>30.844110000000001</v>
      </c>
      <c r="D7" s="11">
        <v>31.359243600000003</v>
      </c>
      <c r="E7" s="11">
        <v>31.302068400000003</v>
      </c>
      <c r="F7" s="11">
        <v>31.258308000000003</v>
      </c>
      <c r="G7" s="11">
        <v>30.970664400000004</v>
      </c>
      <c r="H7" s="11">
        <v>30.466780800000002</v>
      </c>
      <c r="I7" s="11">
        <v>30.110576399999999</v>
      </c>
      <c r="J7" s="11">
        <v>29.678091600000002</v>
      </c>
      <c r="K7" s="11">
        <v>29.318637600000002</v>
      </c>
      <c r="L7" s="11">
        <v>28.981538400000005</v>
      </c>
      <c r="M7" s="11">
        <v>28.693623600000002</v>
      </c>
      <c r="N7" s="11">
        <v>28.427250000000001</v>
      </c>
      <c r="O7" s="11">
        <v>28.173884400000002</v>
      </c>
      <c r="P7" s="11">
        <v>27.878516400000002</v>
      </c>
      <c r="Q7" s="11">
        <v>27.631926</v>
      </c>
      <c r="R7" s="11">
        <v>27.388992000000002</v>
      </c>
      <c r="S7" s="11">
        <v>27.3129828</v>
      </c>
      <c r="T7" s="11">
        <v>27.2241012</v>
      </c>
      <c r="U7" s="11">
        <v>27.1701756</v>
      </c>
      <c r="V7" s="11">
        <v>26.988078000000002</v>
      </c>
      <c r="W7" s="11">
        <v>26.781591599999999</v>
      </c>
      <c r="X7" s="11">
        <v>26.646101999999999</v>
      </c>
      <c r="Y7" s="11">
        <v>26.516031599999998</v>
      </c>
      <c r="Z7" s="11">
        <v>26.390973599999999</v>
      </c>
      <c r="AA7" s="11">
        <v>26.230688399999998</v>
      </c>
      <c r="AB7" s="11">
        <v>26.035176</v>
      </c>
    </row>
    <row r="8" spans="1:28">
      <c r="A8" s="8" t="s">
        <v>31</v>
      </c>
      <c r="B8" s="11">
        <v>69.061973599999988</v>
      </c>
      <c r="C8" s="11">
        <v>70.002912000000009</v>
      </c>
      <c r="D8" s="11">
        <v>70.695029599999998</v>
      </c>
      <c r="E8" s="11">
        <v>70.992940000000004</v>
      </c>
      <c r="F8" s="11">
        <v>70.70902079999999</v>
      </c>
      <c r="G8" s="11">
        <v>70.554011200000005</v>
      </c>
      <c r="H8" s="11">
        <v>70.415592000000004</v>
      </c>
      <c r="I8" s="11">
        <v>70.558776800000004</v>
      </c>
      <c r="J8" s="11">
        <v>70.112710399999997</v>
      </c>
      <c r="K8" s="11">
        <v>69.916508800000003</v>
      </c>
      <c r="L8" s="11">
        <v>70.092874399999999</v>
      </c>
      <c r="M8" s="11">
        <v>70.202175199999999</v>
      </c>
      <c r="N8" s="11">
        <v>70.478729599999994</v>
      </c>
      <c r="O8" s="11">
        <v>71.137076800000003</v>
      </c>
      <c r="P8" s="11">
        <v>71.746867199999997</v>
      </c>
      <c r="Q8" s="11">
        <v>72.157664799999992</v>
      </c>
      <c r="R8" s="11">
        <v>72.567361599999998</v>
      </c>
      <c r="S8" s="11">
        <v>72.896648800000008</v>
      </c>
      <c r="T8" s="11">
        <v>73.5613168</v>
      </c>
      <c r="U8" s="11">
        <v>73.860668800000013</v>
      </c>
      <c r="V8" s="11">
        <v>73.804044000000005</v>
      </c>
      <c r="W8" s="11">
        <v>73.834035999999998</v>
      </c>
      <c r="X8" s="11">
        <v>73.676292000000004</v>
      </c>
      <c r="Y8" s="11">
        <v>73.428742400000004</v>
      </c>
      <c r="Z8" s="11">
        <v>73.253420800000001</v>
      </c>
      <c r="AA8" s="11">
        <v>72.727228800000006</v>
      </c>
      <c r="AB8" s="11">
        <v>72.345549599999998</v>
      </c>
    </row>
    <row r="9" spans="1:28">
      <c r="A9" s="7" t="s">
        <v>32</v>
      </c>
      <c r="B9" s="11">
        <v>78.765917999999999</v>
      </c>
      <c r="C9" s="11">
        <v>79.213133999999997</v>
      </c>
      <c r="D9" s="11">
        <v>80.498880000000014</v>
      </c>
      <c r="E9" s="11">
        <v>81.253557000000001</v>
      </c>
      <c r="F9" s="11">
        <v>82.203890999999999</v>
      </c>
      <c r="G9" s="11">
        <v>84.272265000000004</v>
      </c>
      <c r="H9" s="11">
        <v>85.585961999999995</v>
      </c>
      <c r="I9" s="11">
        <v>86.284737000000007</v>
      </c>
      <c r="J9" s="11">
        <v>88.213356000000005</v>
      </c>
      <c r="K9" s="11">
        <v>89.135739000000015</v>
      </c>
      <c r="L9" s="11">
        <v>89.135739000000015</v>
      </c>
      <c r="M9" s="11">
        <v>89.862465000000014</v>
      </c>
      <c r="N9" s="11">
        <v>89.890416000000002</v>
      </c>
      <c r="O9" s="11">
        <v>89.163690000000003</v>
      </c>
      <c r="P9" s="11">
        <v>88.017699000000007</v>
      </c>
      <c r="Q9" s="11">
        <v>86.564246999999995</v>
      </c>
      <c r="R9" s="11">
        <v>85.837520999999995</v>
      </c>
      <c r="S9" s="11">
        <v>85.306452000000007</v>
      </c>
      <c r="T9" s="11">
        <v>83.266029000000003</v>
      </c>
      <c r="U9" s="11">
        <v>82.259793000000002</v>
      </c>
      <c r="V9" s="11">
        <v>82.455449999999999</v>
      </c>
      <c r="W9" s="11">
        <v>82.343646000000007</v>
      </c>
      <c r="X9" s="11">
        <v>83.126274000000009</v>
      </c>
      <c r="Y9" s="11">
        <v>84.300216000000006</v>
      </c>
      <c r="Z9" s="11">
        <v>85.390305000000012</v>
      </c>
      <c r="AA9" s="11">
        <v>86.871707999999998</v>
      </c>
      <c r="AB9" s="11">
        <v>88.129503</v>
      </c>
    </row>
    <row r="10" spans="1:28">
      <c r="A10" s="7" t="s">
        <v>33</v>
      </c>
      <c r="B10" s="11">
        <v>162.79079999999999</v>
      </c>
      <c r="C10" s="11">
        <v>165.8466</v>
      </c>
      <c r="D10" s="11">
        <v>166.61054999999999</v>
      </c>
      <c r="E10" s="11">
        <v>166.68</v>
      </c>
      <c r="F10" s="11">
        <v>168.48570000000001</v>
      </c>
      <c r="G10" s="11">
        <v>167.99955000000003</v>
      </c>
      <c r="H10" s="11">
        <v>170.7081</v>
      </c>
      <c r="I10" s="11">
        <v>172.72215</v>
      </c>
      <c r="J10" s="11">
        <v>174.25005000000002</v>
      </c>
      <c r="K10" s="11">
        <v>175.50014999999999</v>
      </c>
      <c r="L10" s="11">
        <v>178.83375000000001</v>
      </c>
      <c r="M10" s="11">
        <v>179.66714999999999</v>
      </c>
      <c r="N10" s="11">
        <v>182.65350000000001</v>
      </c>
      <c r="O10" s="11">
        <v>184.80645000000001</v>
      </c>
      <c r="P10" s="11">
        <v>187.30665000000002</v>
      </c>
      <c r="Q10" s="11">
        <v>191.89035000000001</v>
      </c>
      <c r="R10" s="11">
        <v>195.08505000000002</v>
      </c>
      <c r="S10" s="11">
        <v>196.96020000000001</v>
      </c>
      <c r="T10" s="11">
        <v>202.03005000000002</v>
      </c>
      <c r="U10" s="11">
        <v>204.32190000000003</v>
      </c>
      <c r="V10" s="11">
        <v>204.94694999999999</v>
      </c>
      <c r="W10" s="11">
        <v>206.89155000000002</v>
      </c>
      <c r="X10" s="11">
        <v>207.44714999999999</v>
      </c>
      <c r="Y10" s="11">
        <v>205.71090000000001</v>
      </c>
      <c r="Z10" s="11">
        <v>203.69685000000001</v>
      </c>
      <c r="AA10" s="11">
        <v>200.84940000000003</v>
      </c>
      <c r="AB10" s="11">
        <v>199.04370000000003</v>
      </c>
    </row>
    <row r="11" spans="1:28">
      <c r="A11" s="7" t="s">
        <v>34</v>
      </c>
      <c r="B11" s="11">
        <v>250.22799999999998</v>
      </c>
      <c r="C11" s="11">
        <v>262.57</v>
      </c>
      <c r="D11" s="11">
        <v>279.26799999999997</v>
      </c>
      <c r="E11" s="11">
        <v>300.08</v>
      </c>
      <c r="F11" s="11">
        <v>317.74599999999998</v>
      </c>
      <c r="G11" s="11">
        <v>335.41199999999998</v>
      </c>
      <c r="H11" s="11">
        <v>348.23799999999994</v>
      </c>
      <c r="I11" s="11">
        <v>362.03199999999998</v>
      </c>
      <c r="J11" s="11">
        <v>370.98599999999999</v>
      </c>
      <c r="K11" s="11">
        <v>384.29599999999999</v>
      </c>
      <c r="L11" s="11">
        <v>393.976</v>
      </c>
      <c r="M11" s="11">
        <v>399.78399999999999</v>
      </c>
      <c r="N11" s="11">
        <v>403.89799999999997</v>
      </c>
      <c r="O11" s="11">
        <v>408.98</v>
      </c>
      <c r="P11" s="11">
        <v>414.30400000000003</v>
      </c>
      <c r="Q11" s="11">
        <v>420.11199999999997</v>
      </c>
      <c r="R11" s="11">
        <v>428.09799999999996</v>
      </c>
      <c r="S11" s="11">
        <v>434.87400000000002</v>
      </c>
      <c r="T11" s="11">
        <v>440.92400000000004</v>
      </c>
      <c r="U11" s="11">
        <v>447.45799999999997</v>
      </c>
      <c r="V11" s="11">
        <v>457.62199999999996</v>
      </c>
      <c r="W11" s="11">
        <v>465.12400000000002</v>
      </c>
      <c r="X11" s="11">
        <v>470.93199999999996</v>
      </c>
      <c r="Y11" s="11">
        <v>481.096</v>
      </c>
      <c r="Z11" s="11">
        <v>488.11400000000003</v>
      </c>
      <c r="AA11" s="11">
        <v>503.60199999999998</v>
      </c>
      <c r="AB11" s="11">
        <v>517.154</v>
      </c>
    </row>
    <row r="12" spans="1:28">
      <c r="A12" s="7" t="s">
        <v>35</v>
      </c>
      <c r="B12" s="11">
        <v>114.69845240000001</v>
      </c>
      <c r="C12" s="11">
        <v>116.4103696</v>
      </c>
      <c r="D12" s="11">
        <v>108.2787629</v>
      </c>
      <c r="E12" s="11">
        <v>109.1347215</v>
      </c>
      <c r="F12" s="11">
        <v>111.70259729999999</v>
      </c>
      <c r="G12" s="11">
        <v>113.84249380000001</v>
      </c>
      <c r="H12" s="11">
        <v>113.41451450000001</v>
      </c>
      <c r="I12" s="11">
        <v>115.98239030000001</v>
      </c>
      <c r="J12" s="11">
        <v>123.2580384</v>
      </c>
      <c r="K12" s="11">
        <v>125.8259142</v>
      </c>
      <c r="L12" s="11">
        <v>131.3896451</v>
      </c>
      <c r="M12" s="11">
        <v>142.51710689999999</v>
      </c>
      <c r="N12" s="11">
        <v>154.50052729999999</v>
      </c>
      <c r="O12" s="11">
        <v>172.90363720000002</v>
      </c>
      <c r="P12" s="11">
        <v>187.88291270000002</v>
      </c>
      <c r="Q12" s="11">
        <v>198.58239519999998</v>
      </c>
      <c r="R12" s="11">
        <v>204.1461261</v>
      </c>
      <c r="S12" s="11">
        <v>210.1378363</v>
      </c>
      <c r="T12" s="11">
        <v>217.41348440000002</v>
      </c>
      <c r="U12" s="11">
        <v>224.2611532</v>
      </c>
      <c r="V12" s="11">
        <v>231.53680130000001</v>
      </c>
      <c r="W12" s="11">
        <v>239.66840800000003</v>
      </c>
      <c r="X12" s="11">
        <v>245.2321389</v>
      </c>
      <c r="Y12" s="11">
        <v>252.93576629999998</v>
      </c>
      <c r="Z12" s="11">
        <v>263.6352488</v>
      </c>
      <c r="AA12" s="11">
        <v>268.77100039999999</v>
      </c>
      <c r="AB12" s="11">
        <v>274.76271059999999</v>
      </c>
    </row>
    <row r="13" spans="1:28">
      <c r="A13" s="7" t="s">
        <v>36</v>
      </c>
      <c r="B13" s="11">
        <v>798.23945400000002</v>
      </c>
      <c r="C13" s="11">
        <v>817.98212560000002</v>
      </c>
      <c r="D13" s="11">
        <v>829.91646609999998</v>
      </c>
      <c r="E13" s="11">
        <v>852.38028689999999</v>
      </c>
      <c r="F13" s="11">
        <v>874.53151709999997</v>
      </c>
      <c r="G13" s="11">
        <v>894.45598440000003</v>
      </c>
      <c r="H13" s="11">
        <v>910.12194929999987</v>
      </c>
      <c r="I13" s="11">
        <v>928.22663049999994</v>
      </c>
      <c r="J13" s="11">
        <v>946.86124640000003</v>
      </c>
      <c r="K13" s="11">
        <v>964.8519495999999</v>
      </c>
      <c r="L13" s="11">
        <v>983.15454690000001</v>
      </c>
      <c r="M13" s="11">
        <v>1001.5795207000001</v>
      </c>
      <c r="N13" s="11">
        <v>1020.6304229</v>
      </c>
      <c r="O13" s="11">
        <v>1045.6987384000001</v>
      </c>
      <c r="P13" s="11">
        <v>1067.9246453000001</v>
      </c>
      <c r="Q13" s="11">
        <v>1087.8885829999999</v>
      </c>
      <c r="R13" s="11">
        <v>1104.0640507000001</v>
      </c>
      <c r="S13" s="11">
        <v>1118.2071199000002</v>
      </c>
      <c r="T13" s="11">
        <v>1134.6459814</v>
      </c>
      <c r="U13" s="11">
        <v>1149.2336906</v>
      </c>
      <c r="V13" s="11">
        <v>1167.3173233</v>
      </c>
      <c r="W13" s="11">
        <v>1184.5822316000001</v>
      </c>
      <c r="X13" s="11">
        <v>1196.9079569</v>
      </c>
      <c r="Y13" s="11">
        <v>1213.6386563000001</v>
      </c>
      <c r="Z13" s="11">
        <v>1230.1287981999999</v>
      </c>
      <c r="AA13" s="11">
        <v>1248.6130255999999</v>
      </c>
      <c r="AB13" s="11">
        <v>1266.8626392000001</v>
      </c>
    </row>
    <row r="14" spans="1:28">
      <c r="A14" s="7" t="s">
        <v>37</v>
      </c>
      <c r="B14" s="10"/>
      <c r="C14" s="10">
        <v>2.4732768470750122</v>
      </c>
      <c r="D14" s="10">
        <v>1.4589977123578313</v>
      </c>
      <c r="E14" s="10">
        <v>2.7067568505494926</v>
      </c>
      <c r="F14" s="10">
        <v>2.5987497060216196</v>
      </c>
      <c r="G14" s="10">
        <v>2.2783018004966604</v>
      </c>
      <c r="H14" s="10">
        <v>1.7514517397419556</v>
      </c>
      <c r="I14" s="10">
        <v>1.9892588255809991</v>
      </c>
      <c r="J14" s="10">
        <v>2.0075502347915117</v>
      </c>
      <c r="K14" s="10">
        <v>1.9000358572495348</v>
      </c>
      <c r="L14" s="10">
        <v>1.8969332349473773</v>
      </c>
      <c r="M14" s="10">
        <v>1.8740668858315472</v>
      </c>
      <c r="N14" s="10">
        <v>1.9020858360487722</v>
      </c>
      <c r="O14" s="10">
        <v>2.4561599318949865</v>
      </c>
      <c r="P14" s="10">
        <v>2.1254598560582831</v>
      </c>
      <c r="Q14" s="10">
        <v>1.8694144561474761</v>
      </c>
      <c r="R14" s="10">
        <v>1.4868680444640834</v>
      </c>
      <c r="S14" s="10">
        <v>1.2810007889517931</v>
      </c>
      <c r="T14" s="10">
        <v>1.4701088204008135</v>
      </c>
      <c r="U14" s="10">
        <v>1.2856617340679952</v>
      </c>
      <c r="V14" s="10">
        <v>1.5735383367118938</v>
      </c>
      <c r="W14" s="10">
        <v>1.479024422527399</v>
      </c>
      <c r="X14" s="10">
        <v>1.0405124246504804</v>
      </c>
      <c r="Y14" s="10">
        <v>1.3978267337559254</v>
      </c>
      <c r="Z14" s="10">
        <v>1.3587357171263001</v>
      </c>
      <c r="AA14" s="10">
        <v>1.5026253695586402</v>
      </c>
      <c r="AB14" s="10">
        <v>1.4615908392618808</v>
      </c>
    </row>
    <row r="15" spans="1:28">
      <c r="A15" s="7" t="s">
        <v>38</v>
      </c>
      <c r="C15" s="9">
        <v>2.4732768470750122</v>
      </c>
      <c r="D15" s="9">
        <v>3.9683596120519438</v>
      </c>
      <c r="E15" s="9">
        <v>6.7825303082550921</v>
      </c>
      <c r="F15" s="9">
        <v>9.557541000723317</v>
      </c>
      <c r="G15" s="9">
        <v>12.053592429922665</v>
      </c>
      <c r="H15" s="9">
        <v>14.016157023979906</v>
      </c>
      <c r="I15" s="9">
        <v>16.284233490167715</v>
      </c>
      <c r="J15" s="9">
        <v>18.618697892625089</v>
      </c>
      <c r="K15" s="9">
        <v>20.872495685987463</v>
      </c>
      <c r="L15" s="9">
        <v>23.16536622856529</v>
      </c>
      <c r="M15" s="9">
        <v>25.473567571867989</v>
      </c>
      <c r="N15" s="9">
        <v>27.860182528637573</v>
      </c>
      <c r="O15" s="9">
        <v>31.000633100753763</v>
      </c>
      <c r="P15" s="9">
        <v>33.784998968492481</v>
      </c>
      <c r="Q15" s="9">
        <v>36.285995079366231</v>
      </c>
      <c r="R15" s="9">
        <v>38.312387989281227</v>
      </c>
      <c r="S15" s="9">
        <v>40.084170770641983</v>
      </c>
      <c r="T15" s="9">
        <v>42.143560521126531</v>
      </c>
      <c r="U15" s="9">
        <v>43.971045886188428</v>
      </c>
      <c r="V15" s="9">
        <v>46.236485486972676</v>
      </c>
      <c r="W15" s="9">
        <v>48.399358821970743</v>
      </c>
      <c r="X15" s="9">
        <v>49.943472588614995</v>
      </c>
      <c r="Y15" s="9">
        <v>52.039422533980641</v>
      </c>
      <c r="Z15" s="9">
        <v>54.105236472062415</v>
      </c>
      <c r="AA15" s="9">
        <v>56.42086085110995</v>
      </c>
      <c r="AB15" s="9">
        <v>58.707093824004353</v>
      </c>
    </row>
    <row r="16" spans="1:28">
      <c r="A16" s="7" t="s">
        <v>39</v>
      </c>
      <c r="B16" s="9">
        <v>3.7005213202911316</v>
      </c>
      <c r="C16" s="9">
        <v>3.7150609755654465</v>
      </c>
      <c r="D16" s="9">
        <v>3.7202638788775326</v>
      </c>
      <c r="E16" s="9">
        <v>3.7939212484977962</v>
      </c>
      <c r="F16" s="9">
        <v>3.8720070711945449</v>
      </c>
      <c r="G16" s="9">
        <v>3.9455491151301278</v>
      </c>
      <c r="H16" s="9">
        <v>4.0054658449960385</v>
      </c>
      <c r="I16" s="9">
        <v>4.0754593892694055</v>
      </c>
      <c r="J16" s="9">
        <v>4.1467165034597535</v>
      </c>
      <c r="K16" s="9">
        <v>4.214799709942338</v>
      </c>
      <c r="L16" s="9">
        <v>4.2835245159463229</v>
      </c>
      <c r="M16" s="9">
        <v>4.3526118843161976</v>
      </c>
      <c r="N16" s="9">
        <v>4.4240590502817509</v>
      </c>
      <c r="O16" s="9">
        <v>4.521549437454059</v>
      </c>
      <c r="P16" s="9">
        <v>4.6068963603813478</v>
      </c>
      <c r="Q16" s="9">
        <v>4.6835223996900286</v>
      </c>
      <c r="R16" s="9">
        <v>4.7439696244575265</v>
      </c>
      <c r="S16" s="9">
        <v>4.7967017840597119</v>
      </c>
      <c r="T16" s="9">
        <v>4.8601301353550932</v>
      </c>
      <c r="U16" s="9">
        <v>4.9160871394960859</v>
      </c>
      <c r="V16" s="9">
        <v>4.9874698709677423</v>
      </c>
      <c r="W16" s="9">
        <v>5.055835388817755</v>
      </c>
      <c r="X16" s="9">
        <v>5.1038674551191843</v>
      </c>
      <c r="Y16" s="9">
        <v>5.1716821762474972</v>
      </c>
      <c r="Z16" s="9">
        <v>5.238157035428376</v>
      </c>
      <c r="AA16" s="9">
        <v>5.3141514538644872</v>
      </c>
      <c r="AB16" s="9">
        <v>5.389987402995235</v>
      </c>
    </row>
    <row r="17" spans="1:28">
      <c r="A17" s="7" t="s">
        <v>40</v>
      </c>
      <c r="B17" s="10">
        <v>66.11014398694455</v>
      </c>
      <c r="C17" s="10">
        <v>66.606219445243099</v>
      </c>
      <c r="D17" s="10">
        <v>66.77266153112177</v>
      </c>
      <c r="E17" s="10">
        <v>67.563120634154586</v>
      </c>
      <c r="F17" s="10">
        <v>68.371955224985683</v>
      </c>
      <c r="G17" s="10">
        <v>69.00887853235767</v>
      </c>
      <c r="H17" s="10">
        <v>69.480866271422855</v>
      </c>
      <c r="I17" s="10">
        <v>70.105351313770569</v>
      </c>
      <c r="J17" s="10">
        <v>70.601061236969855</v>
      </c>
      <c r="K17" s="10">
        <v>71.059820574984528</v>
      </c>
      <c r="L17" s="10">
        <v>71.626520705256567</v>
      </c>
      <c r="M17" s="10">
        <v>72.082969148113079</v>
      </c>
      <c r="N17" s="10">
        <v>72.607283760402581</v>
      </c>
      <c r="O17" s="10">
        <v>73.318448138619274</v>
      </c>
      <c r="P17" s="10">
        <v>73.927834344362054</v>
      </c>
      <c r="Q17" s="10">
        <v>74.50990458643318</v>
      </c>
      <c r="R17" s="10">
        <v>74.934889472712726</v>
      </c>
      <c r="S17" s="10">
        <v>75.296608411444964</v>
      </c>
      <c r="T17" s="10">
        <v>75.826958232242859</v>
      </c>
      <c r="U17" s="10">
        <v>76.228278057409739</v>
      </c>
      <c r="V17" s="10">
        <v>76.594918404223421</v>
      </c>
      <c r="W17" s="10">
        <v>76.962488013060963</v>
      </c>
      <c r="X17" s="10">
        <v>77.1664423797599</v>
      </c>
      <c r="Y17" s="10">
        <v>77.431833719352497</v>
      </c>
      <c r="Z17" s="10">
        <v>77.670411439685623</v>
      </c>
      <c r="AA17" s="10">
        <v>77.94427740591081</v>
      </c>
      <c r="AB17" s="10">
        <v>78.221614556868843</v>
      </c>
    </row>
    <row r="18" spans="1:28">
      <c r="A18" s="7" t="s">
        <v>41</v>
      </c>
      <c r="B18" s="10">
        <v>45.716413861948745</v>
      </c>
      <c r="C18" s="10">
        <v>46.331130930521645</v>
      </c>
      <c r="D18" s="10">
        <v>46.697080818408885</v>
      </c>
      <c r="E18" s="10">
        <v>48.008468495706602</v>
      </c>
      <c r="F18" s="10">
        <v>49.106131557622739</v>
      </c>
      <c r="G18" s="10">
        <v>50.226562473206478</v>
      </c>
      <c r="H18" s="10">
        <v>50.724247981830324</v>
      </c>
      <c r="I18" s="10">
        <v>51.497594939989177</v>
      </c>
      <c r="J18" s="10">
        <v>52.198148385429576</v>
      </c>
      <c r="K18" s="10">
        <v>52.870485923926672</v>
      </c>
      <c r="L18" s="10">
        <v>53.436730446554776</v>
      </c>
      <c r="M18" s="10">
        <v>54.144588192157499</v>
      </c>
      <c r="N18" s="10">
        <v>54.711138799231257</v>
      </c>
      <c r="O18" s="10">
        <v>55.645437431657136</v>
      </c>
      <c r="P18" s="10">
        <v>56.388520983222968</v>
      </c>
      <c r="Q18" s="10">
        <v>56.871117582084231</v>
      </c>
      <c r="R18" s="10">
        <v>57.265167333285035</v>
      </c>
      <c r="S18" s="10">
        <v>57.682680142269398</v>
      </c>
      <c r="T18" s="10">
        <v>58.021400083548556</v>
      </c>
      <c r="U18" s="10">
        <v>58.449309195704501</v>
      </c>
      <c r="V18" s="10">
        <v>59.037828664424474</v>
      </c>
      <c r="W18" s="10">
        <v>59.497128118159083</v>
      </c>
      <c r="X18" s="10">
        <v>59.834520672322213</v>
      </c>
      <c r="Y18" s="10">
        <v>60.481903941477142</v>
      </c>
      <c r="Z18" s="10">
        <v>61.111425884834645</v>
      </c>
      <c r="AA18" s="10">
        <v>61.858476931141183</v>
      </c>
      <c r="AB18" s="10">
        <v>62.510069055322397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"/>
  <sheetViews>
    <sheetView workbookViewId="0">
      <pane xSplit="1" ySplit="2" topLeftCell="B3" activePane="bottomRight" state="frozen"/>
      <selection pane="bottomRight" activeCell="B23" sqref="B23"/>
      <selection pane="bottomLeft" activeCell="B23" sqref="B23"/>
      <selection pane="topRight" activeCell="B23" sqref="B2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2" t="s">
        <v>0</v>
      </c>
    </row>
    <row r="3" spans="1:28" ht="18">
      <c r="A3" s="12" t="s">
        <v>46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s="7" t="s">
        <v>29</v>
      </c>
      <c r="B6" s="11">
        <v>243.477</v>
      </c>
      <c r="C6" s="11">
        <v>243.34799999999996</v>
      </c>
      <c r="D6" s="11">
        <v>244.10899999999998</v>
      </c>
      <c r="E6" s="11">
        <v>242.74099999999996</v>
      </c>
      <c r="F6" s="11">
        <v>242.13400000000001</v>
      </c>
      <c r="G6" s="11">
        <v>240.357</v>
      </c>
      <c r="H6" s="11">
        <v>240.28400000000002</v>
      </c>
      <c r="I6" s="11">
        <v>239.20799999999997</v>
      </c>
      <c r="J6" s="11">
        <v>238.82900000000001</v>
      </c>
      <c r="K6" s="11">
        <v>237.654</v>
      </c>
      <c r="L6" s="11">
        <v>237.14699999999999</v>
      </c>
      <c r="M6" s="11">
        <v>236.86699999999996</v>
      </c>
      <c r="N6" s="11">
        <v>236.45300000000003</v>
      </c>
      <c r="O6" s="11">
        <v>237.154</v>
      </c>
      <c r="P6" s="11">
        <v>238.04599999999999</v>
      </c>
      <c r="Q6" s="11">
        <v>239.29499999999996</v>
      </c>
      <c r="R6" s="11">
        <v>240.17299999999997</v>
      </c>
      <c r="S6" s="11">
        <v>241.63399999999996</v>
      </c>
      <c r="T6" s="11">
        <v>242.30799999999999</v>
      </c>
      <c r="U6" s="11">
        <v>244.43100000000004</v>
      </c>
      <c r="V6" s="11">
        <v>246.48400000000004</v>
      </c>
      <c r="W6" s="11">
        <v>248.685</v>
      </c>
      <c r="X6" s="11">
        <v>250.64</v>
      </c>
      <c r="Y6" s="11">
        <v>252.08799999999999</v>
      </c>
      <c r="Z6" s="11">
        <v>253.21699999999998</v>
      </c>
      <c r="AA6" s="11">
        <v>254.33100000000002</v>
      </c>
      <c r="AB6" s="11">
        <v>254.90799999999999</v>
      </c>
    </row>
    <row r="7" spans="1:28">
      <c r="A7" s="8" t="s">
        <v>30</v>
      </c>
      <c r="B7" s="11">
        <v>69.697869600000004</v>
      </c>
      <c r="C7" s="11">
        <v>71.165629199999998</v>
      </c>
      <c r="D7" s="11">
        <v>72.153351600000008</v>
      </c>
      <c r="E7" s="11">
        <v>72.827816400000003</v>
      </c>
      <c r="F7" s="11">
        <v>73.159225200000009</v>
      </c>
      <c r="G7" s="11">
        <v>73.495777199999992</v>
      </c>
      <c r="H7" s="11">
        <v>73.509865200000007</v>
      </c>
      <c r="I7" s="11">
        <v>73.758082799999997</v>
      </c>
      <c r="J7" s="11">
        <v>73.748459999999994</v>
      </c>
      <c r="K7" s="11">
        <v>73.873784400000005</v>
      </c>
      <c r="L7" s="11">
        <v>73.700762400000002</v>
      </c>
      <c r="M7" s="11">
        <v>73.66797600000001</v>
      </c>
      <c r="N7" s="11">
        <v>73.673259599999994</v>
      </c>
      <c r="O7" s="11">
        <v>73.505797199999989</v>
      </c>
      <c r="P7" s="11">
        <v>73.2716724</v>
      </c>
      <c r="Q7" s="11">
        <v>73.0819908</v>
      </c>
      <c r="R7" s="11">
        <v>72.979699199999999</v>
      </c>
      <c r="S7" s="11">
        <v>72.700593599999991</v>
      </c>
      <c r="T7" s="11">
        <v>72.731757600000009</v>
      </c>
      <c r="U7" s="11">
        <v>72.519721200000006</v>
      </c>
      <c r="V7" s="11">
        <v>72.221645999999993</v>
      </c>
      <c r="W7" s="11">
        <v>71.870187599999994</v>
      </c>
      <c r="X7" s="11">
        <v>71.606797200000017</v>
      </c>
      <c r="Y7" s="11">
        <v>71.3057388</v>
      </c>
      <c r="Z7" s="11">
        <v>71.0679528</v>
      </c>
      <c r="AA7" s="11">
        <v>70.751038800000003</v>
      </c>
      <c r="AB7" s="11">
        <v>70.433582400000006</v>
      </c>
    </row>
    <row r="8" spans="1:28">
      <c r="A8" s="8" t="s">
        <v>31</v>
      </c>
      <c r="B8" s="11">
        <v>165.48510880000001</v>
      </c>
      <c r="C8" s="11">
        <v>167.33002640000001</v>
      </c>
      <c r="D8" s="11">
        <v>168.79501199999999</v>
      </c>
      <c r="E8" s="11">
        <v>169.39407840000001</v>
      </c>
      <c r="F8" s="11">
        <v>170.8865136</v>
      </c>
      <c r="G8" s="11">
        <v>172.24812159999999</v>
      </c>
      <c r="H8" s="11">
        <v>173.69118320000001</v>
      </c>
      <c r="I8" s="11">
        <v>175.1291952</v>
      </c>
      <c r="J8" s="11">
        <v>175.82602159999999</v>
      </c>
      <c r="K8" s="11">
        <v>176.90399440000002</v>
      </c>
      <c r="L8" s="11">
        <v>178.47306079999998</v>
      </c>
      <c r="M8" s="11">
        <v>178.93497919999999</v>
      </c>
      <c r="N8" s="11">
        <v>180.25023199999998</v>
      </c>
      <c r="O8" s="11">
        <v>182.00726159999999</v>
      </c>
      <c r="P8" s="11">
        <v>184.19771599999999</v>
      </c>
      <c r="Q8" s="11">
        <v>185.61756080000004</v>
      </c>
      <c r="R8" s="11">
        <v>186.98379920000002</v>
      </c>
      <c r="S8" s="11">
        <v>188.30455599999999</v>
      </c>
      <c r="T8" s="11">
        <v>190.1001</v>
      </c>
      <c r="U8" s="11">
        <v>190.81326799999999</v>
      </c>
      <c r="V8" s="11">
        <v>191.6997264</v>
      </c>
      <c r="W8" s="11">
        <v>192.79242880000001</v>
      </c>
      <c r="X8" s="11">
        <v>193.61489760000001</v>
      </c>
      <c r="Y8" s="11">
        <v>194.24946</v>
      </c>
      <c r="Z8" s="11">
        <v>194.50437440000002</v>
      </c>
      <c r="AA8" s="11">
        <v>194.42176319999999</v>
      </c>
      <c r="AB8" s="11">
        <v>194.2235872</v>
      </c>
    </row>
    <row r="9" spans="1:28">
      <c r="A9" s="7" t="s">
        <v>32</v>
      </c>
      <c r="B9" s="11">
        <v>155.01624600000002</v>
      </c>
      <c r="C9" s="11">
        <v>158.45421900000002</v>
      </c>
      <c r="D9" s="11">
        <v>163.038183</v>
      </c>
      <c r="E9" s="11">
        <v>166.61591100000001</v>
      </c>
      <c r="F9" s="11">
        <v>169.29920700000002</v>
      </c>
      <c r="G9" s="11">
        <v>173.21234700000002</v>
      </c>
      <c r="H9" s="11">
        <v>176.92983000000001</v>
      </c>
      <c r="I9" s="11">
        <v>179.47337100000001</v>
      </c>
      <c r="J9" s="11">
        <v>184.53250200000002</v>
      </c>
      <c r="K9" s="11">
        <v>187.35555299999999</v>
      </c>
      <c r="L9" s="11">
        <v>190.01089800000003</v>
      </c>
      <c r="M9" s="11">
        <v>193.11345900000001</v>
      </c>
      <c r="N9" s="11">
        <v>194.81847000000002</v>
      </c>
      <c r="O9" s="11">
        <v>194.39920499999999</v>
      </c>
      <c r="P9" s="11">
        <v>194.566911</v>
      </c>
      <c r="Q9" s="11">
        <v>195.07002900000001</v>
      </c>
      <c r="R9" s="11">
        <v>195.71290199999999</v>
      </c>
      <c r="S9" s="11">
        <v>196.71913800000002</v>
      </c>
      <c r="T9" s="11">
        <v>195.37748999999999</v>
      </c>
      <c r="U9" s="11">
        <v>196.13216700000001</v>
      </c>
      <c r="V9" s="11">
        <v>197.473815</v>
      </c>
      <c r="W9" s="11">
        <v>197.11045200000001</v>
      </c>
      <c r="X9" s="11">
        <v>198.25644299999999</v>
      </c>
      <c r="Y9" s="11">
        <v>200.911788</v>
      </c>
      <c r="Z9" s="11">
        <v>204.377712</v>
      </c>
      <c r="AA9" s="11">
        <v>207.228714</v>
      </c>
      <c r="AB9" s="11">
        <v>210.47103000000004</v>
      </c>
    </row>
    <row r="10" spans="1:28">
      <c r="A10" s="7" t="s">
        <v>33</v>
      </c>
      <c r="B10" s="11">
        <v>295.09305000000001</v>
      </c>
      <c r="C10" s="11">
        <v>297.03764999999999</v>
      </c>
      <c r="D10" s="11">
        <v>296.55150000000003</v>
      </c>
      <c r="E10" s="11">
        <v>298.14885000000004</v>
      </c>
      <c r="F10" s="11">
        <v>301.41300000000001</v>
      </c>
      <c r="G10" s="11">
        <v>305.30220000000003</v>
      </c>
      <c r="H10" s="11">
        <v>312.10830000000004</v>
      </c>
      <c r="I10" s="11">
        <v>318.84495000000004</v>
      </c>
      <c r="J10" s="11">
        <v>324.53985</v>
      </c>
      <c r="K10" s="11">
        <v>334.47120000000001</v>
      </c>
      <c r="L10" s="11">
        <v>343.22190000000001</v>
      </c>
      <c r="M10" s="11">
        <v>351.9726</v>
      </c>
      <c r="N10" s="11">
        <v>363.15404999999998</v>
      </c>
      <c r="O10" s="11">
        <v>372.32145000000003</v>
      </c>
      <c r="P10" s="11">
        <v>379.54425000000003</v>
      </c>
      <c r="Q10" s="11">
        <v>388.92</v>
      </c>
      <c r="R10" s="11">
        <v>397.80959999999999</v>
      </c>
      <c r="S10" s="11">
        <v>404.68515000000002</v>
      </c>
      <c r="T10" s="11">
        <v>416.14440000000002</v>
      </c>
      <c r="U10" s="11">
        <v>423.29775000000001</v>
      </c>
      <c r="V10" s="11">
        <v>429.96495000000004</v>
      </c>
      <c r="W10" s="11">
        <v>437.11830000000003</v>
      </c>
      <c r="X10" s="11">
        <v>441.35474999999997</v>
      </c>
      <c r="Y10" s="11">
        <v>440.86860000000001</v>
      </c>
      <c r="Z10" s="11">
        <v>441.97980000000001</v>
      </c>
      <c r="AA10" s="11">
        <v>443.78550000000001</v>
      </c>
      <c r="AB10" s="11">
        <v>445.52175000000005</v>
      </c>
    </row>
    <row r="11" spans="1:28">
      <c r="A11" s="7" t="s">
        <v>34</v>
      </c>
      <c r="B11" s="11">
        <v>415.03</v>
      </c>
      <c r="C11" s="11">
        <v>457.13799999999998</v>
      </c>
      <c r="D11" s="11">
        <v>494.16399999999999</v>
      </c>
      <c r="E11" s="11">
        <v>544.98400000000004</v>
      </c>
      <c r="F11" s="11">
        <v>578.62199999999996</v>
      </c>
      <c r="G11" s="11">
        <v>604.51599999999996</v>
      </c>
      <c r="H11" s="11">
        <v>624.84400000000005</v>
      </c>
      <c r="I11" s="11">
        <v>648.55999999999995</v>
      </c>
      <c r="J11" s="11">
        <v>668.16199999999992</v>
      </c>
      <c r="K11" s="11">
        <v>683.65</v>
      </c>
      <c r="L11" s="11">
        <v>697.44399999999996</v>
      </c>
      <c r="M11" s="11">
        <v>707.60800000000006</v>
      </c>
      <c r="N11" s="11">
        <v>709.78599999999994</v>
      </c>
      <c r="O11" s="11">
        <v>722.12800000000004</v>
      </c>
      <c r="P11" s="11">
        <v>738.34199999999998</v>
      </c>
      <c r="Q11" s="11">
        <v>753.58800000000008</v>
      </c>
      <c r="R11" s="11">
        <v>775.61</v>
      </c>
      <c r="S11" s="11">
        <v>798.11599999999987</v>
      </c>
      <c r="T11" s="11">
        <v>816.50800000000004</v>
      </c>
      <c r="U11" s="11">
        <v>845.548</v>
      </c>
      <c r="V11" s="11">
        <v>871.68399999999997</v>
      </c>
      <c r="W11" s="11">
        <v>899.03</v>
      </c>
      <c r="X11" s="11">
        <v>930.73199999999997</v>
      </c>
      <c r="Y11" s="11">
        <v>960.74</v>
      </c>
      <c r="Z11" s="11">
        <v>983.97199999999998</v>
      </c>
      <c r="AA11" s="11">
        <v>1014.4639999999999</v>
      </c>
      <c r="AB11" s="11">
        <v>1042.5359999999998</v>
      </c>
    </row>
    <row r="12" spans="1:28">
      <c r="A12" s="7" t="s">
        <v>35</v>
      </c>
      <c r="B12" s="11">
        <v>157.06840309999998</v>
      </c>
      <c r="C12" s="11">
        <v>150.2207343</v>
      </c>
      <c r="D12" s="11">
        <v>144.2290241</v>
      </c>
      <c r="E12" s="11">
        <v>142.08912760000001</v>
      </c>
      <c r="F12" s="11">
        <v>148.50881709999999</v>
      </c>
      <c r="G12" s="11">
        <v>166.48394769999999</v>
      </c>
      <c r="H12" s="11">
        <v>174.61555440000001</v>
      </c>
      <c r="I12" s="11">
        <v>184.88705760000002</v>
      </c>
      <c r="J12" s="11">
        <v>192.1627057</v>
      </c>
      <c r="K12" s="11">
        <v>202.00622960000001</v>
      </c>
      <c r="L12" s="11">
        <v>215.27358790000002</v>
      </c>
      <c r="M12" s="11">
        <v>243.0922424</v>
      </c>
      <c r="N12" s="11">
        <v>265.34716600000002</v>
      </c>
      <c r="O12" s="11">
        <v>300.44146860000001</v>
      </c>
      <c r="P12" s="11">
        <v>320.55649570000003</v>
      </c>
      <c r="Q12" s="11">
        <v>341.09950210000005</v>
      </c>
      <c r="R12" s="11">
        <v>350.08706740000002</v>
      </c>
      <c r="S12" s="11">
        <v>364.21038429999999</v>
      </c>
      <c r="T12" s="11">
        <v>371.91401169999995</v>
      </c>
      <c r="U12" s="11">
        <v>380.47359770000003</v>
      </c>
      <c r="V12" s="11">
        <v>386.03732860000002</v>
      </c>
      <c r="W12" s="11">
        <v>400.16064550000004</v>
      </c>
      <c r="X12" s="11">
        <v>405.72437640000004</v>
      </c>
      <c r="Y12" s="11">
        <v>427.97930000000002</v>
      </c>
      <c r="Z12" s="11">
        <v>447.66634779999998</v>
      </c>
      <c r="AA12" s="11">
        <v>464.35754050000003</v>
      </c>
      <c r="AB12" s="11">
        <v>485.3285262</v>
      </c>
    </row>
    <row r="13" spans="1:28">
      <c r="A13" s="7" t="s">
        <v>36</v>
      </c>
      <c r="B13" s="11">
        <v>1500.8676775000001</v>
      </c>
      <c r="C13" s="11">
        <v>1544.6942589</v>
      </c>
      <c r="D13" s="11">
        <v>1583.0400707000001</v>
      </c>
      <c r="E13" s="11">
        <v>1636.8007834</v>
      </c>
      <c r="F13" s="11">
        <v>1684.0227628999999</v>
      </c>
      <c r="G13" s="11">
        <v>1735.6153935000002</v>
      </c>
      <c r="H13" s="11">
        <v>1775.9827328000001</v>
      </c>
      <c r="I13" s="11">
        <v>1819.8606565999999</v>
      </c>
      <c r="J13" s="11">
        <v>1857.8005392999999</v>
      </c>
      <c r="K13" s="11">
        <v>1895.9147613999999</v>
      </c>
      <c r="L13" s="11">
        <v>1935.2712090999999</v>
      </c>
      <c r="M13" s="11">
        <v>1985.2562566000001</v>
      </c>
      <c r="N13" s="11">
        <v>2023.4821775999999</v>
      </c>
      <c r="O13" s="11">
        <v>2081.9571824</v>
      </c>
      <c r="P13" s="11">
        <v>2128.5250451000002</v>
      </c>
      <c r="Q13" s="11">
        <v>2176.6720826999999</v>
      </c>
      <c r="R13" s="11">
        <v>2219.3560678000003</v>
      </c>
      <c r="S13" s="11">
        <v>2266.3698218999998</v>
      </c>
      <c r="T13" s="11">
        <v>2305.0837593000001</v>
      </c>
      <c r="U13" s="11">
        <v>2353.2155038999999</v>
      </c>
      <c r="V13" s="11">
        <v>2395.565466</v>
      </c>
      <c r="W13" s="11">
        <v>2446.7670139000002</v>
      </c>
      <c r="X13" s="11">
        <v>2491.9292642</v>
      </c>
      <c r="Y13" s="11">
        <v>2548.1428868000003</v>
      </c>
      <c r="Z13" s="11">
        <v>2596.785187</v>
      </c>
      <c r="AA13" s="11">
        <v>2649.3395565000001</v>
      </c>
      <c r="AB13" s="11">
        <v>2703.4224758</v>
      </c>
    </row>
    <row r="14" spans="1:28">
      <c r="A14" s="7" t="s">
        <v>37</v>
      </c>
      <c r="B14" s="10"/>
      <c r="C14" s="10">
        <v>2.9200829664745638</v>
      </c>
      <c r="D14" s="10">
        <v>2.482420814285069</v>
      </c>
      <c r="E14" s="10">
        <v>3.396042443589415</v>
      </c>
      <c r="F14" s="10">
        <v>2.8850169170807267</v>
      </c>
      <c r="G14" s="10">
        <v>3.0636539918946455</v>
      </c>
      <c r="H14" s="10">
        <v>2.3258228436540946</v>
      </c>
      <c r="I14" s="10">
        <v>2.470627838302355</v>
      </c>
      <c r="J14" s="10">
        <v>2.0847685542519576</v>
      </c>
      <c r="K14" s="10">
        <v>2.0515777282722207</v>
      </c>
      <c r="L14" s="10">
        <v>2.0758553338620569</v>
      </c>
      <c r="M14" s="10">
        <v>2.5828445783186065</v>
      </c>
      <c r="N14" s="10">
        <v>1.9254905190661089</v>
      </c>
      <c r="O14" s="10">
        <v>2.8898205997225919</v>
      </c>
      <c r="P14" s="10">
        <v>2.2367348903073294</v>
      </c>
      <c r="Q14" s="10">
        <v>2.2619906545538324</v>
      </c>
      <c r="R14" s="10">
        <v>1.9609745280076416</v>
      </c>
      <c r="S14" s="10">
        <v>2.1183511191425528</v>
      </c>
      <c r="T14" s="10">
        <v>1.7081915328163286</v>
      </c>
      <c r="U14" s="10">
        <v>2.0880692255025171</v>
      </c>
      <c r="V14" s="10">
        <v>1.7996635679908282</v>
      </c>
      <c r="W14" s="10">
        <v>2.1373470534075629</v>
      </c>
      <c r="X14" s="10">
        <v>1.8457928377910386</v>
      </c>
      <c r="Y14" s="10">
        <v>2.2558273787136112</v>
      </c>
      <c r="Z14" s="10">
        <v>1.9089314202896008</v>
      </c>
      <c r="AA14" s="10">
        <v>2.0238242948664866</v>
      </c>
      <c r="AB14" s="10">
        <v>2.041373638471923</v>
      </c>
    </row>
    <row r="15" spans="1:28">
      <c r="A15" s="7" t="s">
        <v>38</v>
      </c>
      <c r="C15" s="9">
        <v>2.9200829664745638</v>
      </c>
      <c r="D15" s="9">
        <v>5.4749925281137903</v>
      </c>
      <c r="E15" s="9">
        <v>9.0569680417412979</v>
      </c>
      <c r="F15" s="9">
        <v>12.203280019000857</v>
      </c>
      <c r="G15" s="9">
        <v>15.640800286339703</v>
      </c>
      <c r="H15" s="9">
        <v>18.330400435983801</v>
      </c>
      <c r="I15" s="9">
        <v>21.253904250329867</v>
      </c>
      <c r="J15" s="9">
        <v>23.781767516943525</v>
      </c>
      <c r="K15" s="9">
        <v>26.321246690982836</v>
      </c>
      <c r="L15" s="9">
        <v>28.943493028218651</v>
      </c>
      <c r="M15" s="9">
        <v>32.273903046992622</v>
      </c>
      <c r="N15" s="9">
        <v>34.820824509361167</v>
      </c>
      <c r="O15" s="9">
        <v>38.716904468748531</v>
      </c>
      <c r="P15" s="9">
        <v>41.819633869755322</v>
      </c>
      <c r="Q15" s="9">
        <v>45.027580734211639</v>
      </c>
      <c r="R15" s="9">
        <v>47.871534650995251</v>
      </c>
      <c r="S15" s="9">
        <v>51.003972960167879</v>
      </c>
      <c r="T15" s="9">
        <v>53.583410040489724</v>
      </c>
      <c r="U15" s="9">
        <v>56.79033796102253</v>
      </c>
      <c r="V15" s="9">
        <v>59.612036551436745</v>
      </c>
      <c r="W15" s="9">
        <v>63.023499711552681</v>
      </c>
      <c r="X15" s="9">
        <v>66.032575793144815</v>
      </c>
      <c r="Y15" s="9">
        <v>69.777984095470003</v>
      </c>
      <c r="Z15" s="9">
        <v>73.018929378602721</v>
      </c>
      <c r="AA15" s="9">
        <v>76.520528506084759</v>
      </c>
      <c r="AB15" s="9">
        <v>80.1239720414993</v>
      </c>
    </row>
    <row r="16" spans="1:28">
      <c r="A16" s="7" t="s">
        <v>39</v>
      </c>
      <c r="B16" s="9">
        <v>3.0475089392678023</v>
      </c>
      <c r="C16" s="9">
        <v>3.0945874246734517</v>
      </c>
      <c r="D16" s="9">
        <v>3.134670740579395</v>
      </c>
      <c r="E16" s="9">
        <v>3.209413300784314</v>
      </c>
      <c r="F16" s="9">
        <v>3.2704551442942589</v>
      </c>
      <c r="G16" s="9">
        <v>3.3392631089348939</v>
      </c>
      <c r="H16" s="9">
        <v>3.3858553996911525</v>
      </c>
      <c r="I16" s="9">
        <v>3.4389551136642793</v>
      </c>
      <c r="J16" s="9">
        <v>3.4806567481030446</v>
      </c>
      <c r="K16" s="9">
        <v>3.5224992315552828</v>
      </c>
      <c r="L16" s="9">
        <v>3.5664655641965979</v>
      </c>
      <c r="M16" s="9">
        <v>3.6294860078979125</v>
      </c>
      <c r="N16" s="9">
        <v>3.6704496319541438</v>
      </c>
      <c r="O16" s="9">
        <v>3.7479651882122087</v>
      </c>
      <c r="P16" s="9">
        <v>3.8037224487571262</v>
      </c>
      <c r="Q16" s="9">
        <v>3.8622923198537893</v>
      </c>
      <c r="R16" s="9">
        <v>3.9111731069364168</v>
      </c>
      <c r="S16" s="9">
        <v>3.9678037463891171</v>
      </c>
      <c r="T16" s="9">
        <v>4.0100268936903083</v>
      </c>
      <c r="U16" s="9">
        <v>4.068772916349678</v>
      </c>
      <c r="V16" s="9">
        <v>4.117719143304055</v>
      </c>
      <c r="W16" s="9">
        <v>4.1820787849109493</v>
      </c>
      <c r="X16" s="9">
        <v>4.2365339411764706</v>
      </c>
      <c r="Y16" s="9">
        <v>4.3101928090799912</v>
      </c>
      <c r="Z16" s="9">
        <v>4.371545043937914</v>
      </c>
      <c r="AA16" s="9">
        <v>4.439985849673203</v>
      </c>
      <c r="AB16" s="9">
        <v>4.5117950496503614</v>
      </c>
    </row>
    <row r="17" spans="1:28">
      <c r="A17" s="7" t="s">
        <v>40</v>
      </c>
      <c r="B17" s="10">
        <v>57.779340983908945</v>
      </c>
      <c r="C17" s="10">
        <v>58.548569018702388</v>
      </c>
      <c r="D17" s="10">
        <v>59.0600668551984</v>
      </c>
      <c r="E17" s="10">
        <v>60.191929744405087</v>
      </c>
      <c r="F17" s="10">
        <v>61.07659823604633</v>
      </c>
      <c r="G17" s="10">
        <v>62.012710404092175</v>
      </c>
      <c r="H17" s="10">
        <v>62.588888611969288</v>
      </c>
      <c r="I17" s="10">
        <v>63.317595411551913</v>
      </c>
      <c r="J17" s="10">
        <v>63.777813098624932</v>
      </c>
      <c r="K17" s="10">
        <v>64.355605770958917</v>
      </c>
      <c r="L17" s="10">
        <v>64.897337489150999</v>
      </c>
      <c r="M17" s="10">
        <v>65.617364915448775</v>
      </c>
      <c r="N17" s="10">
        <v>66.13783065721428</v>
      </c>
      <c r="O17" s="10">
        <v>66.999020459778322</v>
      </c>
      <c r="P17" s="10">
        <v>67.579319727122154</v>
      </c>
      <c r="Q17" s="10">
        <v>68.159439995191903</v>
      </c>
      <c r="R17" s="10">
        <v>68.646337985333687</v>
      </c>
      <c r="S17" s="10">
        <v>69.141916696821511</v>
      </c>
      <c r="T17" s="10">
        <v>69.609896179532711</v>
      </c>
      <c r="U17" s="10">
        <v>70.087900787946182</v>
      </c>
      <c r="V17" s="10">
        <v>70.450434461222116</v>
      </c>
      <c r="W17" s="10">
        <v>70.963395191944642</v>
      </c>
      <c r="X17" s="10">
        <v>71.342760484445051</v>
      </c>
      <c r="Y17" s="10">
        <v>71.800836188492809</v>
      </c>
      <c r="Z17" s="10">
        <v>72.151449306615291</v>
      </c>
      <c r="AA17" s="10">
        <v>72.569295082730932</v>
      </c>
      <c r="AB17" s="10">
        <v>72.995852252653663</v>
      </c>
    </row>
    <row r="18" spans="1:28">
      <c r="A18" s="7" t="s">
        <v>41</v>
      </c>
      <c r="B18" s="10">
        <v>38.117844209487274</v>
      </c>
      <c r="C18" s="10">
        <v>39.319025807249986</v>
      </c>
      <c r="D18" s="10">
        <v>40.327028728824963</v>
      </c>
      <c r="E18" s="10">
        <v>41.976588389259931</v>
      </c>
      <c r="F18" s="10">
        <v>43.178205967230042</v>
      </c>
      <c r="G18" s="10">
        <v>44.422281029970584</v>
      </c>
      <c r="H18" s="10">
        <v>45.015052209408509</v>
      </c>
      <c r="I18" s="10">
        <v>45.797300720655628</v>
      </c>
      <c r="J18" s="10">
        <v>46.308776830485868</v>
      </c>
      <c r="K18" s="10">
        <v>46.713926576847001</v>
      </c>
      <c r="L18" s="10">
        <v>47.162257341928857</v>
      </c>
      <c r="M18" s="10">
        <v>47.888036581644798</v>
      </c>
      <c r="N18" s="10">
        <v>48.19084530591617</v>
      </c>
      <c r="O18" s="10">
        <v>49.115778040219901</v>
      </c>
      <c r="P18" s="10">
        <v>49.74799324713851</v>
      </c>
      <c r="Q18" s="10">
        <v>50.291796858170827</v>
      </c>
      <c r="R18" s="10">
        <v>50.721787446927301</v>
      </c>
      <c r="S18" s="10">
        <v>51.285821628421147</v>
      </c>
      <c r="T18" s="10">
        <v>51.556565218302346</v>
      </c>
      <c r="U18" s="10">
        <v>52.09984362537584</v>
      </c>
      <c r="V18" s="10">
        <v>52.502064604399344</v>
      </c>
      <c r="W18" s="10">
        <v>53.098257337921517</v>
      </c>
      <c r="X18" s="10">
        <v>53.631392977322378</v>
      </c>
      <c r="Y18" s="10">
        <v>54.499271104218828</v>
      </c>
      <c r="Z18" s="10">
        <v>55.131181237749416</v>
      </c>
      <c r="AA18" s="10">
        <v>55.818497741136945</v>
      </c>
      <c r="AB18" s="10">
        <v>56.515936368690291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8"/>
  <sheetViews>
    <sheetView workbookViewId="0">
      <pane xSplit="1" ySplit="2" topLeftCell="B3" activePane="bottomRight" state="frozen"/>
      <selection pane="bottomRight" activeCell="B23" sqref="B23"/>
      <selection pane="bottomLeft" activeCell="B23" sqref="B23"/>
      <selection pane="topRight" activeCell="B23" sqref="B2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2" t="s">
        <v>0</v>
      </c>
    </row>
    <row r="3" spans="1:28" ht="18">
      <c r="A3" s="12" t="s">
        <v>47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s="7" t="s">
        <v>29</v>
      </c>
      <c r="B6" s="11">
        <v>91.376000000000005</v>
      </c>
      <c r="C6" s="11">
        <v>91.186000000000007</v>
      </c>
      <c r="D6" s="11">
        <v>90.721000000000004</v>
      </c>
      <c r="E6" s="11">
        <v>89.516999999999996</v>
      </c>
      <c r="F6" s="11">
        <v>88.833999999999989</v>
      </c>
      <c r="G6" s="11">
        <v>88.008999999999986</v>
      </c>
      <c r="H6" s="11">
        <v>87.73599999999999</v>
      </c>
      <c r="I6" s="11">
        <v>86.602999999999994</v>
      </c>
      <c r="J6" s="11">
        <v>85.361999999999995</v>
      </c>
      <c r="K6" s="11">
        <v>84.454999999999998</v>
      </c>
      <c r="L6" s="11">
        <v>83.847999999999985</v>
      </c>
      <c r="M6" s="11">
        <v>83.283000000000001</v>
      </c>
      <c r="N6" s="11">
        <v>82.73299999999999</v>
      </c>
      <c r="O6" s="11">
        <v>82.712999999999994</v>
      </c>
      <c r="P6" s="11">
        <v>82.776999999999987</v>
      </c>
      <c r="Q6" s="11">
        <v>82.242000000000004</v>
      </c>
      <c r="R6" s="11">
        <v>82.131</v>
      </c>
      <c r="S6" s="11">
        <v>82.484999999999999</v>
      </c>
      <c r="T6" s="11">
        <v>82.878</v>
      </c>
      <c r="U6" s="11">
        <v>82.832999999999998</v>
      </c>
      <c r="V6" s="11">
        <v>83.36099999999999</v>
      </c>
      <c r="W6" s="11">
        <v>83.86699999999999</v>
      </c>
      <c r="X6" s="11">
        <v>84.331999999999994</v>
      </c>
      <c r="Y6" s="11">
        <v>84.661000000000001</v>
      </c>
      <c r="Z6" s="11">
        <v>85.034999999999997</v>
      </c>
      <c r="AA6" s="11">
        <v>85.366</v>
      </c>
      <c r="AB6" s="11">
        <v>85.686000000000007</v>
      </c>
    </row>
    <row r="7" spans="1:28">
      <c r="A7" s="8" t="s">
        <v>30</v>
      </c>
      <c r="B7" s="11">
        <v>26.894319600000003</v>
      </c>
      <c r="C7" s="11">
        <v>26.949194400000003</v>
      </c>
      <c r="D7" s="11">
        <v>27.100941599999999</v>
      </c>
      <c r="E7" s="11">
        <v>26.961655199999999</v>
      </c>
      <c r="F7" s="11">
        <v>26.901903600000001</v>
      </c>
      <c r="G7" s="11">
        <v>26.803399200000001</v>
      </c>
      <c r="H7" s="11">
        <v>26.452885200000001</v>
      </c>
      <c r="I7" s="11">
        <v>26.362376400000002</v>
      </c>
      <c r="J7" s="11">
        <v>26.377684800000004</v>
      </c>
      <c r="K7" s="11">
        <v>26.435266800000001</v>
      </c>
      <c r="L7" s="11">
        <v>26.423072400000002</v>
      </c>
      <c r="M7" s="11">
        <v>26.3936712</v>
      </c>
      <c r="N7" s="11">
        <v>26.399632799999999</v>
      </c>
      <c r="O7" s="11">
        <v>26.254254000000003</v>
      </c>
      <c r="P7" s="11">
        <v>26.161444800000002</v>
      </c>
      <c r="Q7" s="11">
        <v>26.233662000000002</v>
      </c>
      <c r="R7" s="11">
        <v>26.110909199999998</v>
      </c>
      <c r="S7" s="11">
        <v>25.9767756</v>
      </c>
      <c r="T7" s="11">
        <v>25.849824000000002</v>
      </c>
      <c r="U7" s="11">
        <v>25.7807256</v>
      </c>
      <c r="V7" s="11">
        <v>25.670438400000002</v>
      </c>
      <c r="W7" s="11">
        <v>25.564892400000002</v>
      </c>
      <c r="X7" s="11">
        <v>25.389434399999999</v>
      </c>
      <c r="Y7" s="11">
        <v>25.2413436</v>
      </c>
      <c r="Z7" s="11">
        <v>25.141081200000002</v>
      </c>
      <c r="AA7" s="11">
        <v>25.0103328</v>
      </c>
      <c r="AB7" s="11">
        <v>24.879448800000002</v>
      </c>
    </row>
    <row r="8" spans="1:28">
      <c r="A8" s="8" t="s">
        <v>31</v>
      </c>
      <c r="B8" s="11">
        <v>64.954430400000007</v>
      </c>
      <c r="C8" s="11">
        <v>65.089604000000008</v>
      </c>
      <c r="D8" s="11">
        <v>65.554881599999987</v>
      </c>
      <c r="E8" s="11">
        <v>65.696035199999997</v>
      </c>
      <c r="F8" s="11">
        <v>65.696965599999999</v>
      </c>
      <c r="G8" s="11">
        <v>65.786544000000006</v>
      </c>
      <c r="H8" s="11">
        <v>66.067977600000006</v>
      </c>
      <c r="I8" s="11">
        <v>66.478548000000004</v>
      </c>
      <c r="J8" s="11">
        <v>66.007006399999995</v>
      </c>
      <c r="K8" s="11">
        <v>66.075058399999989</v>
      </c>
      <c r="L8" s="11">
        <v>66.034796799999995</v>
      </c>
      <c r="M8" s="11">
        <v>66.011068800000004</v>
      </c>
      <c r="N8" s="11">
        <v>66.182327999999998</v>
      </c>
      <c r="O8" s="11">
        <v>66.555939199999997</v>
      </c>
      <c r="P8" s="11">
        <v>67.040939199999997</v>
      </c>
      <c r="Q8" s="11">
        <v>67.345454400000008</v>
      </c>
      <c r="R8" s="11">
        <v>67.824360799999994</v>
      </c>
      <c r="S8" s="11">
        <v>68.011223200000003</v>
      </c>
      <c r="T8" s="11">
        <v>68.071150400000008</v>
      </c>
      <c r="U8" s="11">
        <v>68.252792800000009</v>
      </c>
      <c r="V8" s="11">
        <v>68.4168576</v>
      </c>
      <c r="W8" s="11">
        <v>68.326121600000008</v>
      </c>
      <c r="X8" s="11">
        <v>68.409719999999993</v>
      </c>
      <c r="Y8" s="11">
        <v>68.281740799999994</v>
      </c>
      <c r="Z8" s="11">
        <v>68.278665600000011</v>
      </c>
      <c r="AA8" s="11">
        <v>67.985577599999999</v>
      </c>
      <c r="AB8" s="11">
        <v>67.509916799999999</v>
      </c>
    </row>
    <row r="9" spans="1:28">
      <c r="A9" s="7" t="s">
        <v>32</v>
      </c>
      <c r="B9" s="11">
        <v>77.843535000000003</v>
      </c>
      <c r="C9" s="11">
        <v>77.284514999999999</v>
      </c>
      <c r="D9" s="11">
        <v>77.032955999999999</v>
      </c>
      <c r="E9" s="11">
        <v>77.703780000000009</v>
      </c>
      <c r="F9" s="11">
        <v>77.22861300000001</v>
      </c>
      <c r="G9" s="11">
        <v>77.256564000000012</v>
      </c>
      <c r="H9" s="11">
        <v>77.759681999999998</v>
      </c>
      <c r="I9" s="11">
        <v>78.206897999999995</v>
      </c>
      <c r="J9" s="11">
        <v>80.135516999999993</v>
      </c>
      <c r="K9" s="11">
        <v>80.135516999999993</v>
      </c>
      <c r="L9" s="11">
        <v>81.449213999999998</v>
      </c>
      <c r="M9" s="11">
        <v>81.924381000000011</v>
      </c>
      <c r="N9" s="11">
        <v>82.595205000000007</v>
      </c>
      <c r="O9" s="11">
        <v>82.231842</v>
      </c>
      <c r="P9" s="11">
        <v>81.868479000000008</v>
      </c>
      <c r="Q9" s="11">
        <v>81.309459000000004</v>
      </c>
      <c r="R9" s="11">
        <v>80.946096000000011</v>
      </c>
      <c r="S9" s="11">
        <v>81.197654999999997</v>
      </c>
      <c r="T9" s="11">
        <v>80.442977999999997</v>
      </c>
      <c r="U9" s="11">
        <v>80.526831000000001</v>
      </c>
      <c r="V9" s="11">
        <v>80.470929000000012</v>
      </c>
      <c r="W9" s="11">
        <v>80.442977999999997</v>
      </c>
      <c r="X9" s="11">
        <v>80.974046999999999</v>
      </c>
      <c r="Y9" s="11">
        <v>82.175940000000011</v>
      </c>
      <c r="Z9" s="11">
        <v>83.126274000000009</v>
      </c>
      <c r="AA9" s="11">
        <v>84.328167000000008</v>
      </c>
      <c r="AB9" s="11">
        <v>86.061128999999994</v>
      </c>
    </row>
    <row r="10" spans="1:28">
      <c r="A10" s="7" t="s">
        <v>33</v>
      </c>
      <c r="B10" s="11">
        <v>157.51259999999999</v>
      </c>
      <c r="C10" s="11">
        <v>162.65190000000001</v>
      </c>
      <c r="D10" s="11">
        <v>164.11035000000001</v>
      </c>
      <c r="E10" s="11">
        <v>163.27695000000003</v>
      </c>
      <c r="F10" s="11">
        <v>165.08265</v>
      </c>
      <c r="G10" s="11">
        <v>169.73580000000001</v>
      </c>
      <c r="H10" s="11">
        <v>171.95820000000001</v>
      </c>
      <c r="I10" s="11">
        <v>173.13885000000002</v>
      </c>
      <c r="J10" s="11">
        <v>172.02764999999999</v>
      </c>
      <c r="K10" s="11">
        <v>175.01400000000001</v>
      </c>
      <c r="L10" s="11">
        <v>173.41665</v>
      </c>
      <c r="M10" s="11">
        <v>173.06940000000003</v>
      </c>
      <c r="N10" s="11">
        <v>173.27775000000003</v>
      </c>
      <c r="O10" s="11">
        <v>175.84740000000002</v>
      </c>
      <c r="P10" s="11">
        <v>175.77795000000003</v>
      </c>
      <c r="Q10" s="11">
        <v>176.33355</v>
      </c>
      <c r="R10" s="11">
        <v>178.00035</v>
      </c>
      <c r="S10" s="11">
        <v>179.73660000000001</v>
      </c>
      <c r="T10" s="11">
        <v>184.25084999999999</v>
      </c>
      <c r="U10" s="11">
        <v>184.8759</v>
      </c>
      <c r="V10" s="11">
        <v>187.58445</v>
      </c>
      <c r="W10" s="11">
        <v>189.32069999999999</v>
      </c>
      <c r="X10" s="11">
        <v>191.19584999999998</v>
      </c>
      <c r="Y10" s="11">
        <v>190.29300000000001</v>
      </c>
      <c r="Z10" s="11">
        <v>190.36245</v>
      </c>
      <c r="AA10" s="11">
        <v>189.45959999999999</v>
      </c>
      <c r="AB10" s="11">
        <v>188.41784999999999</v>
      </c>
    </row>
    <row r="11" spans="1:28">
      <c r="A11" s="7" t="s">
        <v>34</v>
      </c>
      <c r="B11" s="11">
        <v>218.52599999999998</v>
      </c>
      <c r="C11" s="11">
        <v>236.19200000000001</v>
      </c>
      <c r="D11" s="11">
        <v>251.196</v>
      </c>
      <c r="E11" s="11">
        <v>272.976</v>
      </c>
      <c r="F11" s="11">
        <v>295.96600000000001</v>
      </c>
      <c r="G11" s="11">
        <v>305.404</v>
      </c>
      <c r="H11" s="11">
        <v>320.892</v>
      </c>
      <c r="I11" s="11">
        <v>334.68599999999998</v>
      </c>
      <c r="J11" s="11">
        <v>355.25599999999997</v>
      </c>
      <c r="K11" s="11">
        <v>364.69400000000002</v>
      </c>
      <c r="L11" s="11">
        <v>377.036</v>
      </c>
      <c r="M11" s="11">
        <v>390.346</v>
      </c>
      <c r="N11" s="11">
        <v>396.39599999999996</v>
      </c>
      <c r="O11" s="11">
        <v>396.88</v>
      </c>
      <c r="P11" s="11">
        <v>404.62400000000002</v>
      </c>
      <c r="Q11" s="11">
        <v>417.93400000000003</v>
      </c>
      <c r="R11" s="11">
        <v>425.92</v>
      </c>
      <c r="S11" s="11">
        <v>429.79199999999997</v>
      </c>
      <c r="T11" s="11">
        <v>429.30799999999994</v>
      </c>
      <c r="U11" s="11">
        <v>440.44</v>
      </c>
      <c r="V11" s="11">
        <v>436.56799999999998</v>
      </c>
      <c r="W11" s="11">
        <v>439.95599999999996</v>
      </c>
      <c r="X11" s="11">
        <v>442.13400000000001</v>
      </c>
      <c r="Y11" s="11">
        <v>452.05599999999998</v>
      </c>
      <c r="Z11" s="11">
        <v>453.75</v>
      </c>
      <c r="AA11" s="11">
        <v>458.83199999999999</v>
      </c>
      <c r="AB11" s="11">
        <v>466.81799999999998</v>
      </c>
    </row>
    <row r="12" spans="1:28">
      <c r="A12" s="7" t="s">
        <v>35</v>
      </c>
      <c r="B12" s="11">
        <v>86.8797979</v>
      </c>
      <c r="C12" s="11">
        <v>89.447673699999996</v>
      </c>
      <c r="D12" s="11">
        <v>86.45181860000001</v>
      </c>
      <c r="E12" s="11">
        <v>89.447673699999996</v>
      </c>
      <c r="F12" s="11">
        <v>87.735756500000008</v>
      </c>
      <c r="G12" s="11">
        <v>91.587570200000016</v>
      </c>
      <c r="H12" s="11">
        <v>93.727466700000008</v>
      </c>
      <c r="I12" s="11">
        <v>98.435238999999996</v>
      </c>
      <c r="J12" s="11">
        <v>99.29119759999999</v>
      </c>
      <c r="K12" s="11">
        <v>104.4269492</v>
      </c>
      <c r="L12" s="11">
        <v>115.554411</v>
      </c>
      <c r="M12" s="11">
        <v>127.96581070000001</v>
      </c>
      <c r="N12" s="11">
        <v>136.95337600000002</v>
      </c>
      <c r="O12" s="11">
        <v>156.64042380000001</v>
      </c>
      <c r="P12" s="11">
        <v>169.05182349999998</v>
      </c>
      <c r="Q12" s="11">
        <v>175.47151300000002</v>
      </c>
      <c r="R12" s="11">
        <v>184.45907829999999</v>
      </c>
      <c r="S12" s="11">
        <v>192.1627057</v>
      </c>
      <c r="T12" s="11">
        <v>205.43006400000002</v>
      </c>
      <c r="U12" s="11">
        <v>208.42591909999999</v>
      </c>
      <c r="V12" s="11">
        <v>219.1254016</v>
      </c>
      <c r="W12" s="11">
        <v>233.2487185</v>
      </c>
      <c r="X12" s="11">
        <v>237.95649079999998</v>
      </c>
      <c r="Y12" s="11">
        <v>239.66840800000003</v>
      </c>
      <c r="Z12" s="11">
        <v>247.37203540000002</v>
      </c>
      <c r="AA12" s="11">
        <v>259.35545580000002</v>
      </c>
      <c r="AB12" s="11">
        <v>266.20312460000002</v>
      </c>
    </row>
    <row r="13" spans="1:28">
      <c r="A13" s="7" t="s">
        <v>36</v>
      </c>
      <c r="B13" s="11">
        <v>723.98668290000001</v>
      </c>
      <c r="C13" s="11">
        <v>748.80088709999995</v>
      </c>
      <c r="D13" s="11">
        <v>762.16794780000009</v>
      </c>
      <c r="E13" s="11">
        <v>785.57909410000002</v>
      </c>
      <c r="F13" s="11">
        <v>807.44588869999995</v>
      </c>
      <c r="G13" s="11">
        <v>824.58287740000014</v>
      </c>
      <c r="H13" s="11">
        <v>844.59421150000014</v>
      </c>
      <c r="I13" s="11">
        <v>863.91091140000015</v>
      </c>
      <c r="J13" s="11">
        <v>884.45705580000003</v>
      </c>
      <c r="K13" s="11">
        <v>901.23579140000004</v>
      </c>
      <c r="L13" s="11">
        <v>923.76214419999985</v>
      </c>
      <c r="M13" s="11">
        <v>948.9933317</v>
      </c>
      <c r="N13" s="11">
        <v>964.53729180000005</v>
      </c>
      <c r="O13" s="11">
        <v>987.12285899999995</v>
      </c>
      <c r="P13" s="11">
        <v>1007.3016365</v>
      </c>
      <c r="Q13" s="11">
        <v>1026.8696384</v>
      </c>
      <c r="R13" s="11">
        <v>1045.3917943000001</v>
      </c>
      <c r="S13" s="11">
        <v>1059.3619595</v>
      </c>
      <c r="T13" s="11">
        <v>1076.2308663999997</v>
      </c>
      <c r="U13" s="11">
        <v>1091.1351685</v>
      </c>
      <c r="V13" s="11">
        <v>1101.1970765999999</v>
      </c>
      <c r="W13" s="11">
        <v>1120.7264104999999</v>
      </c>
      <c r="X13" s="11">
        <v>1130.3915422</v>
      </c>
      <c r="Y13" s="11">
        <v>1142.3774324000001</v>
      </c>
      <c r="Z13" s="11">
        <v>1153.0655062000001</v>
      </c>
      <c r="AA13" s="11">
        <v>1170.3371331999999</v>
      </c>
      <c r="AB13" s="11">
        <v>1185.5754692</v>
      </c>
    </row>
    <row r="14" spans="1:28">
      <c r="A14" s="7" t="s">
        <v>37</v>
      </c>
      <c r="B14" s="10"/>
      <c r="C14" s="10">
        <v>3.4274393142984634</v>
      </c>
      <c r="D14" s="10">
        <v>1.7851288547171567</v>
      </c>
      <c r="E14" s="10">
        <v>3.0716519065878152</v>
      </c>
      <c r="F14" s="10">
        <v>2.7835255245751753</v>
      </c>
      <c r="G14" s="10">
        <v>2.1223699247005885</v>
      </c>
      <c r="H14" s="10">
        <v>2.4268432741530992</v>
      </c>
      <c r="I14" s="10">
        <v>2.287098305551198</v>
      </c>
      <c r="J14" s="10">
        <v>2.3782712000597481</v>
      </c>
      <c r="K14" s="10">
        <v>1.8970661707055381</v>
      </c>
      <c r="L14" s="10">
        <v>2.4994960270060811</v>
      </c>
      <c r="M14" s="10">
        <v>2.7313511014083565</v>
      </c>
      <c r="N14" s="10">
        <v>1.6379419729067048</v>
      </c>
      <c r="O14" s="10">
        <v>2.3415960577170813</v>
      </c>
      <c r="P14" s="10">
        <v>2.0442012173076445</v>
      </c>
      <c r="Q14" s="10">
        <v>1.9426159147315167</v>
      </c>
      <c r="R14" s="10">
        <v>1.8037494933495293</v>
      </c>
      <c r="S14" s="10">
        <v>1.3363568832443706</v>
      </c>
      <c r="T14" s="10">
        <v>1.5923647955002607</v>
      </c>
      <c r="U14" s="10">
        <v>1.3848610521509408</v>
      </c>
      <c r="V14" s="10">
        <v>0.92215047140605322</v>
      </c>
      <c r="W14" s="10">
        <v>1.7734640161139694</v>
      </c>
      <c r="X14" s="10">
        <v>0.86239885215947398</v>
      </c>
      <c r="Y14" s="10">
        <v>1.0603308457769249</v>
      </c>
      <c r="Z14" s="10">
        <v>0.93559917211823795</v>
      </c>
      <c r="AA14" s="10">
        <v>1.4978877528753407</v>
      </c>
      <c r="AB14" s="10">
        <v>1.3020466981453989</v>
      </c>
    </row>
    <row r="15" spans="1:28">
      <c r="A15" s="7" t="s">
        <v>38</v>
      </c>
      <c r="C15" s="9">
        <v>3.4274393142984634</v>
      </c>
      <c r="D15" s="9">
        <v>5.2737523771930812</v>
      </c>
      <c r="E15" s="9">
        <v>8.5073955992236687</v>
      </c>
      <c r="F15" s="9">
        <v>11.527726651779819</v>
      </c>
      <c r="G15" s="9">
        <v>13.894757579939476</v>
      </c>
      <c r="H15" s="9">
        <v>16.658804843881214</v>
      </c>
      <c r="I15" s="9">
        <v>19.3269063927419</v>
      </c>
      <c r="J15" s="9">
        <v>22.164823841402736</v>
      </c>
      <c r="K15" s="9">
        <v>24.482371387000001</v>
      </c>
      <c r="L15" s="9">
        <v>27.59380331414102</v>
      </c>
      <c r="M15" s="9">
        <v>31.078838066290626</v>
      </c>
      <c r="N15" s="9">
        <v>33.225833372576808</v>
      </c>
      <c r="O15" s="9">
        <v>36.345444234689793</v>
      </c>
      <c r="P15" s="9">
        <v>39.13261946547884</v>
      </c>
      <c r="Q15" s="9">
        <v>41.835431873798072</v>
      </c>
      <c r="R15" s="9">
        <v>44.393787757611825</v>
      </c>
      <c r="S15" s="9">
        <v>46.323404079287933</v>
      </c>
      <c r="T15" s="9">
        <v>48.653406453424104</v>
      </c>
      <c r="U15" s="9">
        <v>50.712049582093215</v>
      </c>
      <c r="V15" s="9">
        <v>52.101841457780203</v>
      </c>
      <c r="W15" s="9">
        <v>54.79931288388066</v>
      </c>
      <c r="X15" s="9">
        <v>56.134300381342001</v>
      </c>
      <c r="Y15" s="9">
        <v>57.789840529123367</v>
      </c>
      <c r="Z15" s="9">
        <v>59.266120970800536</v>
      </c>
      <c r="AA15" s="9">
        <v>61.651748691301783</v>
      </c>
      <c r="AB15" s="9">
        <v>63.756529947631179</v>
      </c>
    </row>
    <row r="16" spans="1:28">
      <c r="A16" s="7" t="s">
        <v>39</v>
      </c>
      <c r="B16" s="9">
        <v>3.5433960596123728</v>
      </c>
      <c r="C16" s="9">
        <v>3.6397262776454573</v>
      </c>
      <c r="D16" s="9">
        <v>3.6864229639661432</v>
      </c>
      <c r="E16" s="9">
        <v>3.78665330232334</v>
      </c>
      <c r="F16" s="9">
        <v>3.8784086108842879</v>
      </c>
      <c r="G16" s="9">
        <v>3.9459390218691683</v>
      </c>
      <c r="H16" s="9">
        <v>4.0260950114405576</v>
      </c>
      <c r="I16" s="9">
        <v>4.102141079772081</v>
      </c>
      <c r="J16" s="9">
        <v>4.1842040675560606</v>
      </c>
      <c r="K16" s="9">
        <v>4.2477060442098322</v>
      </c>
      <c r="L16" s="9">
        <v>4.3377260715627344</v>
      </c>
      <c r="M16" s="9">
        <v>4.4397348851461986</v>
      </c>
      <c r="N16" s="9">
        <v>4.4960485330722983</v>
      </c>
      <c r="O16" s="9">
        <v>4.5852975613154952</v>
      </c>
      <c r="P16" s="9">
        <v>4.6630017428941768</v>
      </c>
      <c r="Q16" s="9">
        <v>4.7382319970468805</v>
      </c>
      <c r="R16" s="9">
        <v>4.8086099093836259</v>
      </c>
      <c r="S16" s="9">
        <v>4.857898654101894</v>
      </c>
      <c r="T16" s="9">
        <v>4.9210373406492902</v>
      </c>
      <c r="U16" s="9">
        <v>4.9750828401422575</v>
      </c>
      <c r="V16" s="9">
        <v>5.0074897758173798</v>
      </c>
      <c r="W16" s="9">
        <v>5.082889974602022</v>
      </c>
      <c r="X16" s="9">
        <v>5.1139682509952946</v>
      </c>
      <c r="Y16" s="9">
        <v>5.1560635150749237</v>
      </c>
      <c r="Z16" s="9">
        <v>5.1928192127899129</v>
      </c>
      <c r="AA16" s="9">
        <v>5.2592330616096703</v>
      </c>
      <c r="AB16" s="9">
        <v>5.3169587819535389</v>
      </c>
    </row>
    <row r="17" spans="1:28">
      <c r="A17" s="7" t="s">
        <v>40</v>
      </c>
      <c r="B17" s="10">
        <v>63.940181336724969</v>
      </c>
      <c r="C17" s="10">
        <v>65.209801712586682</v>
      </c>
      <c r="D17" s="10">
        <v>65.833018831128541</v>
      </c>
      <c r="E17" s="10">
        <v>66.918866304897008</v>
      </c>
      <c r="F17" s="10">
        <v>67.965471640898585</v>
      </c>
      <c r="G17" s="10">
        <v>68.728976277915606</v>
      </c>
      <c r="H17" s="10">
        <v>69.450827239064012</v>
      </c>
      <c r="I17" s="10">
        <v>70.176227779960868</v>
      </c>
      <c r="J17" s="10">
        <v>70.842879650415242</v>
      </c>
      <c r="K17" s="10">
        <v>71.472411032343302</v>
      </c>
      <c r="L17" s="10">
        <v>72.097245506501892</v>
      </c>
      <c r="M17" s="10">
        <v>72.854169529461203</v>
      </c>
      <c r="N17" s="10">
        <v>73.260736729142607</v>
      </c>
      <c r="O17" s="10">
        <v>73.888251816889607</v>
      </c>
      <c r="P17" s="10">
        <v>74.402120114097514</v>
      </c>
      <c r="Q17" s="10">
        <v>74.959764532463566</v>
      </c>
      <c r="R17" s="10">
        <v>75.414732791919704</v>
      </c>
      <c r="S17" s="10">
        <v>75.676807016780543</v>
      </c>
      <c r="T17" s="10">
        <v>76.097883787660166</v>
      </c>
      <c r="U17" s="10">
        <v>76.410498274577435</v>
      </c>
      <c r="V17" s="10">
        <v>76.578286441121136</v>
      </c>
      <c r="W17" s="10">
        <v>76.961282469928904</v>
      </c>
      <c r="X17" s="10">
        <v>77.078278479001867</v>
      </c>
      <c r="Y17" s="10">
        <v>77.208931390301146</v>
      </c>
      <c r="Z17" s="10">
        <v>77.314296595164237</v>
      </c>
      <c r="AA17" s="10">
        <v>77.554324309804798</v>
      </c>
      <c r="AB17" s="10">
        <v>77.720819849770223</v>
      </c>
    </row>
    <row r="18" spans="1:28">
      <c r="A18" s="7" t="s">
        <v>41</v>
      </c>
      <c r="B18" s="10">
        <v>42.183897178421425</v>
      </c>
      <c r="C18" s="10">
        <v>43.48815276663953</v>
      </c>
      <c r="D18" s="10">
        <v>44.300973240165952</v>
      </c>
      <c r="E18" s="10">
        <v>46.134587391892254</v>
      </c>
      <c r="F18" s="10">
        <v>47.520429773661441</v>
      </c>
      <c r="G18" s="10">
        <v>48.144532354559409</v>
      </c>
      <c r="H18" s="10">
        <v>49.090967124157224</v>
      </c>
      <c r="I18" s="10">
        <v>50.134942536853785</v>
      </c>
      <c r="J18" s="10">
        <v>51.39279455336105</v>
      </c>
      <c r="K18" s="10">
        <v>52.053075751824828</v>
      </c>
      <c r="L18" s="10">
        <v>53.324377286167653</v>
      </c>
      <c r="M18" s="10">
        <v>54.617012932167903</v>
      </c>
      <c r="N18" s="10">
        <v>55.295879229788426</v>
      </c>
      <c r="O18" s="10">
        <v>56.074116687029331</v>
      </c>
      <c r="P18" s="10">
        <v>56.951741435992396</v>
      </c>
      <c r="Q18" s="10">
        <v>57.787813643473292</v>
      </c>
      <c r="R18" s="10">
        <v>58.387590339630798</v>
      </c>
      <c r="S18" s="10">
        <v>58.710311440062611</v>
      </c>
      <c r="T18" s="10">
        <v>58.977872110581941</v>
      </c>
      <c r="U18" s="10">
        <v>59.467052096946503</v>
      </c>
      <c r="V18" s="10">
        <v>59.54369254452488</v>
      </c>
      <c r="W18" s="10">
        <v>60.06860480781004</v>
      </c>
      <c r="X18" s="10">
        <v>60.164152456093987</v>
      </c>
      <c r="Y18" s="10">
        <v>60.551301906128238</v>
      </c>
      <c r="Z18" s="10">
        <v>60.805048076634591</v>
      </c>
      <c r="AA18" s="10">
        <v>61.365860778619606</v>
      </c>
      <c r="AB18" s="10">
        <v>61.828297197699811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workbookViewId="0">
      <pane xSplit="1" ySplit="2" topLeftCell="B3" activePane="bottomRight" state="frozen"/>
      <selection pane="bottomRight" activeCell="B23" sqref="B23"/>
      <selection pane="bottomLeft" activeCell="B23" sqref="B23"/>
      <selection pane="topRight" activeCell="B23" sqref="B23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12" t="s">
        <v>0</v>
      </c>
    </row>
    <row r="3" spans="1:28" ht="18">
      <c r="A3" s="12" t="s">
        <v>48</v>
      </c>
    </row>
    <row r="5" spans="1:28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18</v>
      </c>
      <c r="S5" s="6" t="s">
        <v>19</v>
      </c>
      <c r="T5" s="6" t="s">
        <v>20</v>
      </c>
      <c r="U5" s="6" t="s">
        <v>21</v>
      </c>
      <c r="V5" s="6" t="s">
        <v>22</v>
      </c>
      <c r="W5" s="6" t="s">
        <v>23</v>
      </c>
      <c r="X5" s="6" t="s">
        <v>24</v>
      </c>
      <c r="Y5" s="6" t="s">
        <v>25</v>
      </c>
      <c r="Z5" s="6" t="s">
        <v>26</v>
      </c>
      <c r="AA5" s="6" t="s">
        <v>27</v>
      </c>
      <c r="AB5" s="6" t="s">
        <v>28</v>
      </c>
    </row>
    <row r="6" spans="1:28">
      <c r="A6" s="7" t="s">
        <v>29</v>
      </c>
      <c r="B6" s="11">
        <v>27.442999999999998</v>
      </c>
      <c r="C6" s="11">
        <v>27.370999999999999</v>
      </c>
      <c r="D6" s="11">
        <v>28.055999999999997</v>
      </c>
      <c r="E6" s="11">
        <v>28.073999999999998</v>
      </c>
      <c r="F6" s="11">
        <v>27.689999999999998</v>
      </c>
      <c r="G6" s="11">
        <v>27.585999999999999</v>
      </c>
      <c r="H6" s="11">
        <v>27.477999999999998</v>
      </c>
      <c r="I6" s="11">
        <v>27.499999999999996</v>
      </c>
      <c r="J6" s="11">
        <v>27.552999999999997</v>
      </c>
      <c r="K6" s="11">
        <v>27.375</v>
      </c>
      <c r="L6" s="11">
        <v>27.366</v>
      </c>
      <c r="M6" s="11">
        <v>27.127000000000002</v>
      </c>
      <c r="N6" s="11">
        <v>26.847000000000001</v>
      </c>
      <c r="O6" s="11">
        <v>26.954999999999998</v>
      </c>
      <c r="P6" s="11">
        <v>26.832999999999998</v>
      </c>
      <c r="Q6" s="11">
        <v>26.734000000000002</v>
      </c>
      <c r="R6" s="11">
        <v>26.762</v>
      </c>
      <c r="S6" s="11">
        <v>26.902000000000001</v>
      </c>
      <c r="T6" s="11">
        <v>26.541999999999998</v>
      </c>
      <c r="U6" s="11">
        <v>26.82</v>
      </c>
      <c r="V6" s="11">
        <v>26.724999999999998</v>
      </c>
      <c r="W6" s="11">
        <v>26.806999999999999</v>
      </c>
      <c r="X6" s="11">
        <v>26.838999999999999</v>
      </c>
      <c r="Y6" s="11">
        <v>26.965999999999998</v>
      </c>
      <c r="Z6" s="11">
        <v>27.010999999999999</v>
      </c>
      <c r="AA6" s="11">
        <v>27.029999999999998</v>
      </c>
      <c r="AB6" s="11">
        <v>27.046999999999997</v>
      </c>
    </row>
    <row r="7" spans="1:28">
      <c r="A7" s="8" t="s">
        <v>30</v>
      </c>
      <c r="B7" s="11">
        <v>8.6683608000000003</v>
      </c>
      <c r="C7" s="11">
        <v>8.6586072000000005</v>
      </c>
      <c r="D7" s="11">
        <v>8.5182407999999992</v>
      </c>
      <c r="E7" s="11">
        <v>8.4724464000000008</v>
      </c>
      <c r="F7" s="11">
        <v>8.4782723999999998</v>
      </c>
      <c r="G7" s="11">
        <v>8.3892552000000009</v>
      </c>
      <c r="H7" s="11">
        <v>8.3480664000000004</v>
      </c>
      <c r="I7" s="11">
        <v>8.3074200000000005</v>
      </c>
      <c r="J7" s="11">
        <v>8.2541724000000016</v>
      </c>
      <c r="K7" s="11">
        <v>8.2062083999999995</v>
      </c>
      <c r="L7" s="11">
        <v>8.1228815999999995</v>
      </c>
      <c r="M7" s="11">
        <v>8.1227459999999994</v>
      </c>
      <c r="N7" s="11">
        <v>8.1215256</v>
      </c>
      <c r="O7" s="11">
        <v>8.0213988000000001</v>
      </c>
      <c r="P7" s="11">
        <v>8.0153016000000008</v>
      </c>
      <c r="Q7" s="11">
        <v>8.0093399999999999</v>
      </c>
      <c r="R7" s="11">
        <v>7.9330596</v>
      </c>
      <c r="S7" s="11">
        <v>7.8739860000000004</v>
      </c>
      <c r="T7" s="11">
        <v>7.9035228000000002</v>
      </c>
      <c r="U7" s="11">
        <v>7.8398436</v>
      </c>
      <c r="V7" s="11">
        <v>7.7865960000000003</v>
      </c>
      <c r="W7" s="11">
        <v>7.7576016000000001</v>
      </c>
      <c r="X7" s="11">
        <v>7.7398524000000002</v>
      </c>
      <c r="Y7" s="11">
        <v>7.6929732000000008</v>
      </c>
      <c r="Z7" s="11">
        <v>7.6517844000000004</v>
      </c>
      <c r="AA7" s="11">
        <v>7.6397256000000002</v>
      </c>
      <c r="AB7" s="11">
        <v>7.5684576000000003</v>
      </c>
    </row>
    <row r="8" spans="1:28">
      <c r="A8" s="8" t="s">
        <v>31</v>
      </c>
      <c r="B8" s="11">
        <v>20.7441168</v>
      </c>
      <c r="C8" s="11">
        <v>20.861769600000002</v>
      </c>
      <c r="D8" s="11">
        <v>20.635803200000002</v>
      </c>
      <c r="E8" s="11">
        <v>20.600591200000004</v>
      </c>
      <c r="F8" s="11">
        <v>20.707803999999999</v>
      </c>
      <c r="G8" s="11">
        <v>20.4909496</v>
      </c>
      <c r="H8" s="11">
        <v>20.213294400000002</v>
      </c>
      <c r="I8" s="11">
        <v>20.027532799999999</v>
      </c>
      <c r="J8" s="11">
        <v>19.791183199999999</v>
      </c>
      <c r="K8" s="11">
        <v>19.726206399999999</v>
      </c>
      <c r="L8" s="11">
        <v>19.388737599999999</v>
      </c>
      <c r="M8" s="11">
        <v>19.311346400000001</v>
      </c>
      <c r="N8" s="11">
        <v>19.325792</v>
      </c>
      <c r="O8" s="11">
        <v>19.66216</v>
      </c>
      <c r="P8" s="11">
        <v>19.861323200000001</v>
      </c>
      <c r="Q8" s="11">
        <v>20.3256704</v>
      </c>
      <c r="R8" s="11">
        <v>20.601180800000002</v>
      </c>
      <c r="S8" s="11">
        <v>20.716745599999999</v>
      </c>
      <c r="T8" s="11">
        <v>20.879823200000001</v>
      </c>
      <c r="U8" s="11">
        <v>20.771509600000002</v>
      </c>
      <c r="V8" s="11">
        <v>20.953151999999999</v>
      </c>
      <c r="W8" s="11">
        <v>20.968641599999998</v>
      </c>
      <c r="X8" s="11">
        <v>20.864447200000001</v>
      </c>
      <c r="Y8" s="11">
        <v>20.886144000000002</v>
      </c>
      <c r="Z8" s="11">
        <v>20.876861600000002</v>
      </c>
      <c r="AA8" s="11">
        <v>20.709721600000002</v>
      </c>
      <c r="AB8" s="11">
        <v>20.642656800000001</v>
      </c>
    </row>
    <row r="9" spans="1:28">
      <c r="A9" s="7" t="s">
        <v>32</v>
      </c>
      <c r="B9" s="11">
        <v>26.581401</v>
      </c>
      <c r="C9" s="11">
        <v>26.553450000000002</v>
      </c>
      <c r="D9" s="11">
        <v>27.755343000000003</v>
      </c>
      <c r="E9" s="11">
        <v>27.755343000000003</v>
      </c>
      <c r="F9" s="11">
        <v>27.419931000000002</v>
      </c>
      <c r="G9" s="11">
        <v>27.867146999999999</v>
      </c>
      <c r="H9" s="11">
        <v>28.342314000000002</v>
      </c>
      <c r="I9" s="11">
        <v>28.398216000000001</v>
      </c>
      <c r="J9" s="11">
        <v>28.593873000000002</v>
      </c>
      <c r="K9" s="11">
        <v>28.873383000000004</v>
      </c>
      <c r="L9" s="11">
        <v>29.628060000000001</v>
      </c>
      <c r="M9" s="11">
        <v>29.90757</v>
      </c>
      <c r="N9" s="11">
        <v>29.180844</v>
      </c>
      <c r="O9" s="11">
        <v>28.621824</v>
      </c>
      <c r="P9" s="11">
        <v>28.230509999999999</v>
      </c>
      <c r="Q9" s="11">
        <v>27.168371999999998</v>
      </c>
      <c r="R9" s="11">
        <v>26.357793000000001</v>
      </c>
      <c r="S9" s="11">
        <v>25.938528000000002</v>
      </c>
      <c r="T9" s="11">
        <v>25.379508000000001</v>
      </c>
      <c r="U9" s="11">
        <v>25.407459000000003</v>
      </c>
      <c r="V9" s="11">
        <v>24.708684000000002</v>
      </c>
      <c r="W9" s="11">
        <v>24.540977999999999</v>
      </c>
      <c r="X9" s="11">
        <v>24.624831</v>
      </c>
      <c r="Y9" s="11">
        <v>25.239753</v>
      </c>
      <c r="Z9" s="11">
        <v>25.603116</v>
      </c>
      <c r="AA9" s="11">
        <v>26.581401</v>
      </c>
      <c r="AB9" s="11">
        <v>27.196323000000003</v>
      </c>
    </row>
    <row r="10" spans="1:28">
      <c r="A10" s="7" t="s">
        <v>33</v>
      </c>
      <c r="B10" s="11">
        <v>55.212750000000007</v>
      </c>
      <c r="C10" s="11">
        <v>56.810100000000006</v>
      </c>
      <c r="D10" s="11">
        <v>56.046149999999997</v>
      </c>
      <c r="E10" s="11">
        <v>56.046149999999997</v>
      </c>
      <c r="F10" s="11">
        <v>57.990749999999998</v>
      </c>
      <c r="G10" s="11">
        <v>59.101950000000009</v>
      </c>
      <c r="H10" s="11">
        <v>59.171400000000006</v>
      </c>
      <c r="I10" s="11">
        <v>59.93535</v>
      </c>
      <c r="J10" s="11">
        <v>61.116000000000007</v>
      </c>
      <c r="K10" s="11">
        <v>61.532700000000006</v>
      </c>
      <c r="L10" s="11">
        <v>61.463249999999995</v>
      </c>
      <c r="M10" s="11">
        <v>61.463249999999995</v>
      </c>
      <c r="N10" s="11">
        <v>63.755099999999999</v>
      </c>
      <c r="O10" s="11">
        <v>63.963450000000002</v>
      </c>
      <c r="P10" s="11">
        <v>63.477300000000007</v>
      </c>
      <c r="Q10" s="11">
        <v>64.310700000000011</v>
      </c>
      <c r="R10" s="11">
        <v>65.144099999999995</v>
      </c>
      <c r="S10" s="11">
        <v>65.769149999999996</v>
      </c>
      <c r="T10" s="11">
        <v>66.394199999999998</v>
      </c>
      <c r="U10" s="11">
        <v>67.158150000000006</v>
      </c>
      <c r="V10" s="11">
        <v>68.686050000000009</v>
      </c>
      <c r="W10" s="11">
        <v>69.241649999999993</v>
      </c>
      <c r="X10" s="11">
        <v>67.991550000000004</v>
      </c>
      <c r="Y10" s="11">
        <v>67.01925</v>
      </c>
      <c r="Z10" s="11">
        <v>66.463650000000001</v>
      </c>
      <c r="AA10" s="11">
        <v>64.310700000000011</v>
      </c>
      <c r="AB10" s="11">
        <v>62.643900000000002</v>
      </c>
    </row>
    <row r="11" spans="1:28">
      <c r="A11" s="7" t="s">
        <v>34</v>
      </c>
      <c r="B11" s="11">
        <v>81.554000000000002</v>
      </c>
      <c r="C11" s="11">
        <v>88.33</v>
      </c>
      <c r="D11" s="11">
        <v>93.653999999999996</v>
      </c>
      <c r="E11" s="11">
        <v>101.64</v>
      </c>
      <c r="F11" s="11">
        <v>104.06</v>
      </c>
      <c r="G11" s="11">
        <v>108.9</v>
      </c>
      <c r="H11" s="11">
        <v>115.91799999999999</v>
      </c>
      <c r="I11" s="11">
        <v>121.24199999999999</v>
      </c>
      <c r="J11" s="11">
        <v>126.324</v>
      </c>
      <c r="K11" s="11">
        <v>129.95400000000001</v>
      </c>
      <c r="L11" s="11">
        <v>135.27799999999999</v>
      </c>
      <c r="M11" s="11">
        <v>138.42400000000001</v>
      </c>
      <c r="N11" s="11">
        <v>139.392</v>
      </c>
      <c r="O11" s="11">
        <v>141.57</v>
      </c>
      <c r="P11" s="11">
        <v>146.65199999999999</v>
      </c>
      <c r="Q11" s="11">
        <v>149.798</v>
      </c>
      <c r="R11" s="11">
        <v>152.21799999999999</v>
      </c>
      <c r="S11" s="11">
        <v>152.94399999999999</v>
      </c>
      <c r="T11" s="11">
        <v>158.268</v>
      </c>
      <c r="U11" s="11">
        <v>158.75199999999998</v>
      </c>
      <c r="V11" s="11">
        <v>159.96199999999999</v>
      </c>
      <c r="W11" s="11">
        <v>161.172</v>
      </c>
      <c r="X11" s="11">
        <v>167.94799999999998</v>
      </c>
      <c r="Y11" s="11">
        <v>168.43200000000002</v>
      </c>
      <c r="Z11" s="11">
        <v>167.70599999999999</v>
      </c>
      <c r="AA11" s="11">
        <v>170.852</v>
      </c>
      <c r="AB11" s="11">
        <v>174.96599999999998</v>
      </c>
    </row>
    <row r="12" spans="1:28">
      <c r="A12" s="7" t="s">
        <v>35</v>
      </c>
      <c r="B12" s="11">
        <v>44.9378265</v>
      </c>
      <c r="C12" s="11">
        <v>46.221764400000005</v>
      </c>
      <c r="D12" s="11">
        <v>46.221764400000005</v>
      </c>
      <c r="E12" s="11">
        <v>41.086012799999999</v>
      </c>
      <c r="F12" s="11">
        <v>41.513992100000003</v>
      </c>
      <c r="G12" s="11">
        <v>39.374095600000004</v>
      </c>
      <c r="H12" s="11">
        <v>38.9461163</v>
      </c>
      <c r="I12" s="11">
        <v>38.9461163</v>
      </c>
      <c r="J12" s="11">
        <v>38.9461163</v>
      </c>
      <c r="K12" s="11">
        <v>41.513992100000003</v>
      </c>
      <c r="L12" s="11">
        <v>44.509847200000003</v>
      </c>
      <c r="M12" s="11">
        <v>48.361660899999997</v>
      </c>
      <c r="N12" s="11">
        <v>55.637309000000002</v>
      </c>
      <c r="O12" s="11">
        <v>60.773060600000001</v>
      </c>
      <c r="P12" s="11">
        <v>62.484977799999996</v>
      </c>
      <c r="Q12" s="11">
        <v>62.9129571</v>
      </c>
      <c r="R12" s="11">
        <v>68.47668800000001</v>
      </c>
      <c r="S12" s="11">
        <v>74.040418900000006</v>
      </c>
      <c r="T12" s="11">
        <v>74.8963775</v>
      </c>
      <c r="U12" s="11">
        <v>77.464253299999996</v>
      </c>
      <c r="V12" s="11">
        <v>82.600004900000002</v>
      </c>
      <c r="W12" s="11">
        <v>83.8839428</v>
      </c>
      <c r="X12" s="11">
        <v>86.8797979</v>
      </c>
      <c r="Y12" s="11">
        <v>88.163735799999998</v>
      </c>
      <c r="Z12" s="11">
        <v>93.299487400000004</v>
      </c>
      <c r="AA12" s="11">
        <v>95.011404600000006</v>
      </c>
      <c r="AB12" s="11">
        <v>98.435238999999996</v>
      </c>
    </row>
    <row r="13" spans="1:28">
      <c r="A13" s="7" t="s">
        <v>36</v>
      </c>
      <c r="B13" s="11">
        <v>265.14145510000003</v>
      </c>
      <c r="C13" s="11">
        <v>274.80669119999999</v>
      </c>
      <c r="D13" s="11">
        <v>280.88730139999996</v>
      </c>
      <c r="E13" s="11">
        <v>283.6745434</v>
      </c>
      <c r="F13" s="11">
        <v>287.8607495</v>
      </c>
      <c r="G13" s="11">
        <v>291.70939740000006</v>
      </c>
      <c r="H13" s="11">
        <v>298.41719109999997</v>
      </c>
      <c r="I13" s="11">
        <v>304.35663509999995</v>
      </c>
      <c r="J13" s="11">
        <v>310.57834490000005</v>
      </c>
      <c r="K13" s="11">
        <v>317.18148990000003</v>
      </c>
      <c r="L13" s="11">
        <v>325.75677639999998</v>
      </c>
      <c r="M13" s="11">
        <v>332.71757329999997</v>
      </c>
      <c r="N13" s="11">
        <v>342.25957060000002</v>
      </c>
      <c r="O13" s="11">
        <v>349.56689340000003</v>
      </c>
      <c r="P13" s="11">
        <v>355.55441259999998</v>
      </c>
      <c r="Q13" s="11">
        <v>359.25903949999997</v>
      </c>
      <c r="R13" s="11">
        <v>367.49282139999997</v>
      </c>
      <c r="S13" s="11">
        <v>374.18482850000004</v>
      </c>
      <c r="T13" s="11">
        <v>380.26343150000002</v>
      </c>
      <c r="U13" s="11">
        <v>384.21321549999999</v>
      </c>
      <c r="V13" s="11">
        <v>391.42148689999999</v>
      </c>
      <c r="W13" s="11">
        <v>394.37181399999997</v>
      </c>
      <c r="X13" s="11">
        <v>402.88747849999993</v>
      </c>
      <c r="Y13" s="11">
        <v>404.399856</v>
      </c>
      <c r="Z13" s="11">
        <v>408.61189939999997</v>
      </c>
      <c r="AA13" s="11">
        <v>412.13495280000001</v>
      </c>
      <c r="AB13" s="11">
        <v>418.49957640000002</v>
      </c>
    </row>
    <row r="14" spans="1:28">
      <c r="A14" s="7" t="s">
        <v>37</v>
      </c>
      <c r="B14" s="10"/>
      <c r="C14" s="10">
        <v>3.6453130636831741</v>
      </c>
      <c r="D14" s="10">
        <v>2.2126863699889294</v>
      </c>
      <c r="E14" s="10">
        <v>0.99229904168250493</v>
      </c>
      <c r="F14" s="10">
        <v>1.4757073545711725</v>
      </c>
      <c r="G14" s="10">
        <v>1.3369825190426179</v>
      </c>
      <c r="H14" s="10">
        <v>2.2994780969644242</v>
      </c>
      <c r="I14" s="10">
        <v>1.9903156309817505</v>
      </c>
      <c r="J14" s="10">
        <v>2.0442169095330822</v>
      </c>
      <c r="K14" s="10">
        <v>2.126080297750979</v>
      </c>
      <c r="L14" s="10">
        <v>2.703589828871646</v>
      </c>
      <c r="M14" s="10">
        <v>2.1368080126912723</v>
      </c>
      <c r="N14" s="10">
        <v>2.867896999055219</v>
      </c>
      <c r="O14" s="10">
        <v>2.1350236568081549</v>
      </c>
      <c r="P14" s="10">
        <v>1.7128393200406979</v>
      </c>
      <c r="Q14" s="10">
        <v>1.041929664973027</v>
      </c>
      <c r="R14" s="10">
        <v>2.2918788380271216</v>
      </c>
      <c r="S14" s="10">
        <v>1.820989883423086</v>
      </c>
      <c r="T14" s="10">
        <v>1.6244921057776094</v>
      </c>
      <c r="U14" s="10">
        <v>1.0386967751328371</v>
      </c>
      <c r="V14" s="10">
        <v>1.8761123015041115</v>
      </c>
      <c r="W14" s="10">
        <v>0.75374684291507177</v>
      </c>
      <c r="X14" s="10">
        <v>2.1592984583832244</v>
      </c>
      <c r="Y14" s="10">
        <v>0.37538458768459115</v>
      </c>
      <c r="Z14" s="10">
        <v>1.0415541295345987</v>
      </c>
      <c r="AA14" s="10">
        <v>0.86220039239514079</v>
      </c>
      <c r="AB14" s="10">
        <v>1.544305707817174</v>
      </c>
    </row>
    <row r="15" spans="1:28">
      <c r="A15" s="7" t="s">
        <v>38</v>
      </c>
      <c r="C15" s="9">
        <v>3.6453130636831741</v>
      </c>
      <c r="D15" s="9">
        <v>5.9386587789756469</v>
      </c>
      <c r="E15" s="9">
        <v>6.9898870748107216</v>
      </c>
      <c r="F15" s="9">
        <v>8.5687447070210947</v>
      </c>
      <c r="G15" s="9">
        <v>10.020289844897976</v>
      </c>
      <c r="H15" s="9">
        <v>12.550182312098178</v>
      </c>
      <c r="I15" s="9">
        <v>14.790286183354326</v>
      </c>
      <c r="J15" s="9">
        <v>17.136848624015872</v>
      </c>
      <c r="K15" s="9">
        <v>19.627272084017463</v>
      </c>
      <c r="L15" s="9">
        <v>22.86150284463757</v>
      </c>
      <c r="M15" s="9">
        <v>25.486817281934698</v>
      </c>
      <c r="N15" s="9">
        <v>29.085649948973209</v>
      </c>
      <c r="O15" s="9">
        <v>31.841659112928347</v>
      </c>
      <c r="P15" s="9">
        <v>34.099894890408606</v>
      </c>
      <c r="Q15" s="9">
        <v>35.497121475969422</v>
      </c>
      <c r="R15" s="9">
        <v>38.602551329213071</v>
      </c>
      <c r="S15" s="9">
        <v>41.12648976708433</v>
      </c>
      <c r="T15" s="9">
        <v>43.419078452511656</v>
      </c>
      <c r="U15" s="9">
        <v>44.908767795323136</v>
      </c>
      <c r="V15" s="9">
        <v>47.627419013889217</v>
      </c>
      <c r="W15" s="9">
        <v>48.74015602398341</v>
      </c>
      <c r="X15" s="9">
        <v>51.951899920006092</v>
      </c>
      <c r="Y15" s="9">
        <v>52.522303932999712</v>
      </c>
      <c r="Z15" s="9">
        <v>54.110906288075178</v>
      </c>
      <c r="AA15" s="9">
        <v>55.439651126814667</v>
      </c>
      <c r="AB15" s="9">
        <v>57.840114531377168</v>
      </c>
    </row>
    <row r="16" spans="1:28">
      <c r="A16" s="7" t="s">
        <v>39</v>
      </c>
      <c r="B16" s="9">
        <v>3.9799077619333536</v>
      </c>
      <c r="C16" s="9">
        <v>4.0954797496274216</v>
      </c>
      <c r="D16" s="9">
        <v>4.1619099333234546</v>
      </c>
      <c r="E16" s="9">
        <v>4.1858424583148883</v>
      </c>
      <c r="F16" s="9">
        <v>4.2313795310892255</v>
      </c>
      <c r="G16" s="9">
        <v>4.2728782393437825</v>
      </c>
      <c r="H16" s="9">
        <v>4.3570914162651482</v>
      </c>
      <c r="I16" s="9">
        <v>4.4295828132731767</v>
      </c>
      <c r="J16" s="9">
        <v>4.5063601987811959</v>
      </c>
      <c r="K16" s="9">
        <v>4.5881887733256184</v>
      </c>
      <c r="L16" s="9">
        <v>4.6986409404298284</v>
      </c>
      <c r="M16" s="9">
        <v>4.7859259680667439</v>
      </c>
      <c r="N16" s="9">
        <v>4.9097628833739781</v>
      </c>
      <c r="O16" s="9">
        <v>5.0023882856325139</v>
      </c>
      <c r="P16" s="9">
        <v>5.0764479240434035</v>
      </c>
      <c r="Q16" s="9">
        <v>5.1191085708178967</v>
      </c>
      <c r="R16" s="9">
        <v>5.2274939032716921</v>
      </c>
      <c r="S16" s="9">
        <v>5.3128614013914524</v>
      </c>
      <c r="T16" s="9">
        <v>5.3915132780377144</v>
      </c>
      <c r="U16" s="9">
        <v>5.4398020033979897</v>
      </c>
      <c r="V16" s="9">
        <v>5.5348060930429863</v>
      </c>
      <c r="W16" s="9">
        <v>5.5694367179776858</v>
      </c>
      <c r="X16" s="9">
        <v>5.6840784212753936</v>
      </c>
      <c r="Y16" s="9">
        <v>5.6989833145434048</v>
      </c>
      <c r="Z16" s="9">
        <v>5.7534764770487179</v>
      </c>
      <c r="AA16" s="9">
        <v>5.7998163917815937</v>
      </c>
      <c r="AB16" s="9">
        <v>5.8852422500351569</v>
      </c>
    </row>
    <row r="17" spans="1:28">
      <c r="A17" s="7" t="s">
        <v>40</v>
      </c>
      <c r="B17" s="10">
        <v>68.531183262711139</v>
      </c>
      <c r="C17" s="10">
        <v>69.635081869505811</v>
      </c>
      <c r="D17" s="10">
        <v>69.751075760094878</v>
      </c>
      <c r="E17" s="10">
        <v>70.070497132947878</v>
      </c>
      <c r="F17" s="10">
        <v>70.716394108464584</v>
      </c>
      <c r="G17" s="10">
        <v>71.089943432861105</v>
      </c>
      <c r="H17" s="10">
        <v>71.723587877441162</v>
      </c>
      <c r="I17" s="10">
        <v>72.324188440207934</v>
      </c>
      <c r="J17" s="10">
        <v>72.891790434678171</v>
      </c>
      <c r="K17" s="10">
        <v>73.459738200189335</v>
      </c>
      <c r="L17" s="10">
        <v>74.058658078002765</v>
      </c>
      <c r="M17" s="10">
        <v>74.612503462858129</v>
      </c>
      <c r="N17" s="10">
        <v>75.610569062053273</v>
      </c>
      <c r="O17" s="10">
        <v>76.181845485943242</v>
      </c>
      <c r="P17" s="10">
        <v>76.673012101439468</v>
      </c>
      <c r="Q17" s="10">
        <v>77.109168216211302</v>
      </c>
      <c r="R17" s="10">
        <v>77.780781379910792</v>
      </c>
      <c r="S17" s="10">
        <v>78.237690735235134</v>
      </c>
      <c r="T17" s="10">
        <v>78.776593457422663</v>
      </c>
      <c r="U17" s="10">
        <v>78.959908473007744</v>
      </c>
      <c r="V17" s="10">
        <v>79.517365631876345</v>
      </c>
      <c r="W17" s="10">
        <v>79.695754524688212</v>
      </c>
      <c r="X17" s="10">
        <v>80.1264286251577</v>
      </c>
      <c r="Y17" s="10">
        <v>80.023516576128557</v>
      </c>
      <c r="Z17" s="10">
        <v>80.141850465160502</v>
      </c>
      <c r="AA17" s="10">
        <v>80.113104301596621</v>
      </c>
      <c r="AB17" s="10">
        <v>80.297605529428196</v>
      </c>
    </row>
    <row r="18" spans="1:28">
      <c r="A18" s="7" t="s">
        <v>41</v>
      </c>
      <c r="B18" s="10">
        <v>47.707298902879103</v>
      </c>
      <c r="C18" s="10">
        <v>48.962331962315773</v>
      </c>
      <c r="D18" s="10">
        <v>49.797824146136364</v>
      </c>
      <c r="E18" s="10">
        <v>50.313296036136322</v>
      </c>
      <c r="F18" s="10">
        <v>50.570976540863903</v>
      </c>
      <c r="G18" s="10">
        <v>50.829385999067568</v>
      </c>
      <c r="H18" s="10">
        <v>51.895172570036301</v>
      </c>
      <c r="I18" s="10">
        <v>52.631714845765821</v>
      </c>
      <c r="J18" s="10">
        <v>53.213663802997473</v>
      </c>
      <c r="K18" s="10">
        <v>54.059898688936698</v>
      </c>
      <c r="L18" s="10">
        <v>55.190823407227214</v>
      </c>
      <c r="M18" s="10">
        <v>56.139403472861297</v>
      </c>
      <c r="N18" s="10">
        <v>56.982864981131954</v>
      </c>
      <c r="O18" s="10">
        <v>57.883931350576795</v>
      </c>
      <c r="P18" s="10">
        <v>58.819964086700807</v>
      </c>
      <c r="Q18" s="10">
        <v>59.208240771350177</v>
      </c>
      <c r="R18" s="10">
        <v>60.05414940059017</v>
      </c>
      <c r="S18" s="10">
        <v>60.661042781963019</v>
      </c>
      <c r="T18" s="10">
        <v>61.316539584217161</v>
      </c>
      <c r="U18" s="10">
        <v>61.480512322460704</v>
      </c>
      <c r="V18" s="10">
        <v>61.96951700864841</v>
      </c>
      <c r="W18" s="10">
        <v>62.138300482092774</v>
      </c>
      <c r="X18" s="10">
        <v>63.250364307363306</v>
      </c>
      <c r="Y18" s="10">
        <v>63.450995838138972</v>
      </c>
      <c r="Z18" s="10">
        <v>63.87613473402434</v>
      </c>
      <c r="AA18" s="10">
        <v>64.508822363585764</v>
      </c>
      <c r="AB18" s="10">
        <v>65.328916543199625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11"/>
  <sheetViews>
    <sheetView workbookViewId="0"/>
  </sheetViews>
  <sheetFormatPr defaultColWidth="11.42578125" defaultRowHeight="14.45"/>
  <cols>
    <col min="1" max="1" width="38.140625" customWidth="1"/>
  </cols>
  <sheetData>
    <row r="1" spans="1:35" ht="41.45" customHeight="1">
      <c r="A1" s="21" t="s">
        <v>49</v>
      </c>
      <c r="B1" s="22" t="s">
        <v>50</v>
      </c>
      <c r="C1" s="22"/>
      <c r="D1" s="22"/>
      <c r="E1" s="22"/>
      <c r="F1" s="22"/>
      <c r="G1" s="22"/>
      <c r="H1" s="22"/>
      <c r="I1" s="22"/>
      <c r="J1" s="22"/>
      <c r="K1" s="23" t="s">
        <v>51</v>
      </c>
      <c r="L1" s="23"/>
      <c r="M1" s="23"/>
      <c r="N1" s="23"/>
      <c r="O1" s="23"/>
      <c r="P1" s="23"/>
      <c r="Q1" s="23"/>
      <c r="R1" s="23"/>
      <c r="S1" s="24" t="s">
        <v>52</v>
      </c>
      <c r="T1" s="24"/>
      <c r="U1" s="24"/>
      <c r="V1" s="24"/>
      <c r="W1" s="24"/>
      <c r="X1" s="24"/>
      <c r="Y1" s="24"/>
      <c r="Z1" s="24"/>
      <c r="AA1" s="24"/>
      <c r="AB1" s="25" t="s">
        <v>53</v>
      </c>
      <c r="AC1" s="25"/>
      <c r="AD1" s="25"/>
      <c r="AE1" s="25"/>
      <c r="AF1" s="26" t="s">
        <v>54</v>
      </c>
      <c r="AG1" s="26"/>
      <c r="AH1" s="26"/>
      <c r="AI1" s="26"/>
    </row>
    <row r="2" spans="1:35" ht="28.9">
      <c r="A2" s="2" t="s">
        <v>55</v>
      </c>
      <c r="B2" s="13">
        <v>2024</v>
      </c>
      <c r="C2" s="14">
        <v>2030</v>
      </c>
      <c r="D2" s="14">
        <v>2035</v>
      </c>
      <c r="E2" s="14">
        <v>2040</v>
      </c>
      <c r="F2" s="14">
        <v>2045</v>
      </c>
      <c r="G2" s="14">
        <v>2050</v>
      </c>
      <c r="H2" s="15" t="s">
        <v>56</v>
      </c>
      <c r="I2" s="15" t="s">
        <v>57</v>
      </c>
      <c r="J2" s="15" t="s">
        <v>58</v>
      </c>
      <c r="K2" s="16" t="s">
        <v>59</v>
      </c>
      <c r="L2" s="16" t="s">
        <v>60</v>
      </c>
      <c r="M2" s="16" t="s">
        <v>61</v>
      </c>
      <c r="N2" s="16" t="s">
        <v>62</v>
      </c>
      <c r="O2" s="16" t="s">
        <v>63</v>
      </c>
      <c r="P2" s="16" t="s">
        <v>64</v>
      </c>
      <c r="Q2" s="16" t="s">
        <v>65</v>
      </c>
      <c r="R2" s="16" t="s">
        <v>66</v>
      </c>
      <c r="S2" s="17">
        <v>2024</v>
      </c>
      <c r="T2" s="17">
        <v>2030</v>
      </c>
      <c r="U2" s="17">
        <v>2035</v>
      </c>
      <c r="V2" s="17">
        <v>2040</v>
      </c>
      <c r="W2" s="17">
        <v>2045</v>
      </c>
      <c r="X2" s="17">
        <v>2050</v>
      </c>
      <c r="Y2" s="18" t="s">
        <v>67</v>
      </c>
      <c r="Z2" s="18" t="s">
        <v>68</v>
      </c>
      <c r="AA2" s="18" t="s">
        <v>69</v>
      </c>
      <c r="AB2" s="19">
        <v>2024</v>
      </c>
      <c r="AC2" s="19">
        <v>2030</v>
      </c>
      <c r="AD2" s="19">
        <v>2040</v>
      </c>
      <c r="AE2" s="19">
        <v>2050</v>
      </c>
      <c r="AF2" s="20">
        <v>2024</v>
      </c>
      <c r="AG2" s="20">
        <v>2030</v>
      </c>
      <c r="AH2" s="20">
        <v>2040</v>
      </c>
      <c r="AI2" s="20">
        <v>2050</v>
      </c>
    </row>
    <row r="3" spans="1:35" ht="21.75" customHeight="1">
      <c r="A3" t="s">
        <v>70</v>
      </c>
      <c r="B3" s="3">
        <v>104487</v>
      </c>
      <c r="C3" s="3">
        <v>107711</v>
      </c>
      <c r="D3" s="3">
        <v>110164</v>
      </c>
      <c r="E3" s="3">
        <v>112460</v>
      </c>
      <c r="F3" s="3">
        <v>114419</v>
      </c>
      <c r="G3" s="3">
        <v>115964</v>
      </c>
      <c r="H3" s="4">
        <f>((C3-B3)*100)/B3</f>
        <v>3.0855513126034819</v>
      </c>
      <c r="I3" s="4">
        <f>((E3-B3)*100)/B3</f>
        <v>7.6306143347976301</v>
      </c>
      <c r="J3" s="4">
        <f>((G3-B3)*100)/B3</f>
        <v>10.984141567850546</v>
      </c>
      <c r="K3" s="3">
        <v>13992</v>
      </c>
      <c r="L3" s="3">
        <v>15826</v>
      </c>
      <c r="M3" s="3">
        <v>19426</v>
      </c>
      <c r="N3" s="3">
        <v>22856</v>
      </c>
      <c r="O3" s="4">
        <f>(K3*100)/B3</f>
        <v>13.39113956760171</v>
      </c>
      <c r="P3" s="4">
        <f>(L3*100)/C3</f>
        <v>14.693021139902145</v>
      </c>
      <c r="Q3" s="4">
        <f>(M3*100)/E3</f>
        <v>17.273697314600746</v>
      </c>
      <c r="R3" s="4">
        <f>(N3*100)/G3</f>
        <v>19.709565037425406</v>
      </c>
      <c r="S3" s="3">
        <v>3261</v>
      </c>
      <c r="T3" s="3">
        <v>3772</v>
      </c>
      <c r="U3" s="3">
        <v>4092</v>
      </c>
      <c r="V3" s="3">
        <v>4464</v>
      </c>
      <c r="W3" s="3">
        <v>4805</v>
      </c>
      <c r="X3" s="3">
        <v>5224</v>
      </c>
      <c r="Y3" s="4">
        <f>((T3-S3)*100)/S3</f>
        <v>15.670039865072063</v>
      </c>
      <c r="Z3" s="4">
        <f>((V3-S3)*100)/S3</f>
        <v>36.890524379024839</v>
      </c>
      <c r="AA3" s="4">
        <f>((X3-S3)*100)/S3</f>
        <v>60.196258816314014</v>
      </c>
      <c r="AB3" s="4">
        <v>60</v>
      </c>
      <c r="AC3" s="4">
        <v>64.8</v>
      </c>
      <c r="AD3" s="4">
        <v>69.8</v>
      </c>
      <c r="AE3" s="4">
        <v>73.5</v>
      </c>
      <c r="AF3" s="4">
        <f>(S3*100)/B3</f>
        <v>3.1209624163771568</v>
      </c>
      <c r="AG3" s="4">
        <f>(T3*100)/C3</f>
        <v>3.5019635877486981</v>
      </c>
      <c r="AH3" s="4">
        <f>(V3*100)/E3</f>
        <v>3.9694113462564466</v>
      </c>
      <c r="AI3" s="4">
        <f>(X3*100)/G3</f>
        <v>4.5048463316201577</v>
      </c>
    </row>
    <row r="4" spans="1:35">
      <c r="A4" t="s">
        <v>43</v>
      </c>
      <c r="B4" s="3">
        <v>28848</v>
      </c>
      <c r="C4" s="3">
        <v>29802</v>
      </c>
      <c r="D4" s="3">
        <v>30501</v>
      </c>
      <c r="E4" s="3">
        <v>31159</v>
      </c>
      <c r="F4" s="3">
        <v>31718</v>
      </c>
      <c r="G4" s="3">
        <v>32165</v>
      </c>
      <c r="H4" s="4">
        <f t="shared" ref="H4:H11" si="0">((C4-B4)*100)/B4</f>
        <v>3.3069883527454245</v>
      </c>
      <c r="I4" s="4">
        <f t="shared" ref="I4:I11" si="1">((E4-B4)*100)/B4</f>
        <v>8.0109539656128668</v>
      </c>
      <c r="J4" s="4">
        <f t="shared" ref="J4:J11" si="2">((G4-B4)*100)/B4</f>
        <v>11.498197448696617</v>
      </c>
      <c r="K4" s="3">
        <v>4317</v>
      </c>
      <c r="L4" s="3">
        <v>4875</v>
      </c>
      <c r="M4" s="3">
        <v>5918</v>
      </c>
      <c r="N4" s="3">
        <v>6925</v>
      </c>
      <c r="O4" s="4">
        <f t="shared" ref="O4:P11" si="3">(K4*100)/B4</f>
        <v>14.964642262895175</v>
      </c>
      <c r="P4" s="4">
        <f t="shared" si="3"/>
        <v>16.357962552848804</v>
      </c>
      <c r="Q4" s="4">
        <f t="shared" ref="Q4:Q11" si="4">(M4*100)/E4</f>
        <v>18.992907346192112</v>
      </c>
      <c r="R4" s="4">
        <f t="shared" ref="R4:R11" si="5">(N4*100)/G4</f>
        <v>21.529612933312606</v>
      </c>
      <c r="S4" s="3">
        <v>958</v>
      </c>
      <c r="T4" s="3">
        <v>1112</v>
      </c>
      <c r="U4" s="3">
        <v>1226</v>
      </c>
      <c r="V4" s="3">
        <v>1333</v>
      </c>
      <c r="W4" s="3">
        <v>1434</v>
      </c>
      <c r="X4" s="3">
        <v>1543</v>
      </c>
      <c r="Y4" s="4">
        <f t="shared" ref="Y4:Y11" si="6">((T4-S4)*100)/S4</f>
        <v>16.075156576200417</v>
      </c>
      <c r="Z4" s="4">
        <f t="shared" ref="Z4:Z11" si="7">((V4-S4)*100)/S4</f>
        <v>39.144050104384135</v>
      </c>
      <c r="AA4" s="4">
        <f t="shared" ref="AA4:AA11" si="8">((X4-S4)*100)/S4</f>
        <v>61.064718162839249</v>
      </c>
      <c r="AB4">
        <v>62.1</v>
      </c>
      <c r="AC4" s="4">
        <v>67</v>
      </c>
      <c r="AD4" s="4">
        <v>72</v>
      </c>
      <c r="AE4" s="4">
        <v>75.3</v>
      </c>
      <c r="AF4" s="4">
        <f t="shared" ref="AF4:AG11" si="9">(S4*100)/B4</f>
        <v>3.3208541320022187</v>
      </c>
      <c r="AG4" s="4">
        <f t="shared" si="9"/>
        <v>3.731293201798537</v>
      </c>
      <c r="AH4" s="4">
        <f t="shared" ref="AH4:AH11" si="10">(V4*100)/E4</f>
        <v>4.2780577040341479</v>
      </c>
      <c r="AI4" s="4">
        <f t="shared" ref="AI4:AI11" si="11">(X4*100)/G4</f>
        <v>4.7971397481734801</v>
      </c>
    </row>
    <row r="5" spans="1:35">
      <c r="A5" t="s">
        <v>44</v>
      </c>
      <c r="B5" s="3">
        <v>38570</v>
      </c>
      <c r="C5" s="3">
        <v>40011</v>
      </c>
      <c r="D5" s="3">
        <v>41083</v>
      </c>
      <c r="E5" s="3">
        <v>42102</v>
      </c>
      <c r="F5" s="3">
        <v>42964</v>
      </c>
      <c r="G5" s="3">
        <v>43650</v>
      </c>
      <c r="H5" s="4">
        <f t="shared" si="0"/>
        <v>3.7360642986777286</v>
      </c>
      <c r="I5" s="4">
        <f t="shared" si="1"/>
        <v>9.1573761991184863</v>
      </c>
      <c r="J5" s="4">
        <f t="shared" si="2"/>
        <v>13.170858179932591</v>
      </c>
      <c r="K5" s="3">
        <v>5967</v>
      </c>
      <c r="L5" s="3">
        <v>6910</v>
      </c>
      <c r="M5" s="3">
        <v>8334</v>
      </c>
      <c r="N5" s="3">
        <v>9520</v>
      </c>
      <c r="O5" s="4">
        <f t="shared" si="3"/>
        <v>15.470572984184599</v>
      </c>
      <c r="P5" s="4">
        <f t="shared" si="3"/>
        <v>17.270250681062709</v>
      </c>
      <c r="Q5" s="4">
        <f t="shared" si="4"/>
        <v>19.794784095767422</v>
      </c>
      <c r="R5" s="4">
        <f t="shared" si="5"/>
        <v>21.809851088201604</v>
      </c>
      <c r="S5" s="3">
        <v>1310</v>
      </c>
      <c r="T5" s="3">
        <v>1507</v>
      </c>
      <c r="U5" s="3">
        <v>1669</v>
      </c>
      <c r="V5" s="3">
        <v>1838</v>
      </c>
      <c r="W5" s="3">
        <v>1969</v>
      </c>
      <c r="X5" s="3">
        <v>2125</v>
      </c>
      <c r="Y5" s="4">
        <f t="shared" si="6"/>
        <v>15.038167938931299</v>
      </c>
      <c r="Z5" s="4">
        <f t="shared" si="7"/>
        <v>40.305343511450381</v>
      </c>
      <c r="AA5" s="4">
        <f t="shared" si="8"/>
        <v>62.213740458015266</v>
      </c>
      <c r="AB5" s="4">
        <v>62.6</v>
      </c>
      <c r="AC5">
        <v>67.099999999999994</v>
      </c>
      <c r="AD5">
        <v>72.5</v>
      </c>
      <c r="AE5" s="4">
        <v>75.5</v>
      </c>
      <c r="AF5" s="4">
        <f t="shared" si="9"/>
        <v>3.3964220897070261</v>
      </c>
      <c r="AG5" s="4">
        <f t="shared" si="9"/>
        <v>3.7664642223388567</v>
      </c>
      <c r="AH5" s="4">
        <f t="shared" si="10"/>
        <v>4.3655883330958147</v>
      </c>
      <c r="AI5" s="4">
        <f t="shared" si="11"/>
        <v>4.8682703321878575</v>
      </c>
    </row>
    <row r="6" spans="1:35">
      <c r="A6" s="1" t="s">
        <v>45</v>
      </c>
      <c r="B6" s="3">
        <v>21571</v>
      </c>
      <c r="C6" s="3">
        <v>22722</v>
      </c>
      <c r="D6" s="3">
        <v>23011</v>
      </c>
      <c r="E6" s="3">
        <v>23273</v>
      </c>
      <c r="F6" s="3">
        <v>23430</v>
      </c>
      <c r="G6" s="3">
        <v>23504</v>
      </c>
      <c r="H6" s="4">
        <f t="shared" si="0"/>
        <v>5.3358676000185437</v>
      </c>
      <c r="I6" s="4">
        <f t="shared" si="1"/>
        <v>7.8902229845626071</v>
      </c>
      <c r="J6" s="4">
        <f t="shared" si="2"/>
        <v>8.9611051875202818</v>
      </c>
      <c r="K6" s="3">
        <v>3646</v>
      </c>
      <c r="L6" s="3">
        <v>4162</v>
      </c>
      <c r="M6" s="3">
        <v>5055</v>
      </c>
      <c r="N6" s="3">
        <v>5645</v>
      </c>
      <c r="O6" s="4">
        <f t="shared" si="3"/>
        <v>16.902322562699922</v>
      </c>
      <c r="P6" s="4">
        <f t="shared" si="3"/>
        <v>18.317049555496876</v>
      </c>
      <c r="Q6" s="4">
        <f t="shared" si="4"/>
        <v>21.720448588493102</v>
      </c>
      <c r="R6" s="4">
        <f t="shared" si="5"/>
        <v>24.017188563648741</v>
      </c>
      <c r="S6" s="3">
        <v>790</v>
      </c>
      <c r="T6" s="3">
        <v>910</v>
      </c>
      <c r="U6" s="3">
        <v>1002</v>
      </c>
      <c r="V6" s="3">
        <v>1104</v>
      </c>
      <c r="W6" s="3">
        <v>1185</v>
      </c>
      <c r="X6" s="3">
        <v>1267</v>
      </c>
      <c r="Y6" s="4">
        <f t="shared" si="6"/>
        <v>15.189873417721518</v>
      </c>
      <c r="Z6" s="4">
        <f t="shared" si="7"/>
        <v>39.746835443037973</v>
      </c>
      <c r="AA6" s="4">
        <f t="shared" si="8"/>
        <v>60.379746835443036</v>
      </c>
      <c r="AB6" s="4">
        <v>66.099999999999994</v>
      </c>
      <c r="AC6">
        <v>69.5</v>
      </c>
      <c r="AD6" s="4">
        <v>74.900000000000006</v>
      </c>
      <c r="AE6" s="4">
        <v>78.2</v>
      </c>
      <c r="AF6" s="4">
        <f t="shared" si="9"/>
        <v>3.6623244170413982</v>
      </c>
      <c r="AG6" s="4">
        <f t="shared" si="9"/>
        <v>4.0049291435613066</v>
      </c>
      <c r="AH6" s="4">
        <f t="shared" si="10"/>
        <v>4.7436944098311349</v>
      </c>
      <c r="AI6" s="4">
        <f t="shared" si="11"/>
        <v>5.390571817562968</v>
      </c>
    </row>
    <row r="7" spans="1:35">
      <c r="A7" t="s">
        <v>46</v>
      </c>
      <c r="B7" s="3">
        <v>49249</v>
      </c>
      <c r="C7" s="3">
        <v>52453</v>
      </c>
      <c r="D7" s="3">
        <v>54698</v>
      </c>
      <c r="E7" s="3">
        <v>56744</v>
      </c>
      <c r="F7" s="3">
        <v>58506</v>
      </c>
      <c r="G7" s="3">
        <v>59919</v>
      </c>
      <c r="H7" s="4">
        <f t="shared" si="0"/>
        <v>6.5057158520985201</v>
      </c>
      <c r="I7" s="4">
        <f t="shared" si="1"/>
        <v>15.218583118438954</v>
      </c>
      <c r="J7" s="4">
        <f t="shared" si="2"/>
        <v>21.665414526183273</v>
      </c>
      <c r="K7" s="3">
        <v>6331</v>
      </c>
      <c r="L7" s="3">
        <v>7484</v>
      </c>
      <c r="M7" s="3">
        <v>9751</v>
      </c>
      <c r="N7" s="3">
        <v>11857</v>
      </c>
      <c r="O7" s="4">
        <f t="shared" si="3"/>
        <v>12.855083351946233</v>
      </c>
      <c r="P7" s="4">
        <f t="shared" si="3"/>
        <v>14.268011362553143</v>
      </c>
      <c r="Q7" s="4">
        <f t="shared" si="4"/>
        <v>17.184195685887495</v>
      </c>
      <c r="R7" s="4">
        <f t="shared" si="5"/>
        <v>19.788380980991004</v>
      </c>
      <c r="S7" s="3">
        <v>1501</v>
      </c>
      <c r="T7" s="3">
        <v>1776</v>
      </c>
      <c r="U7" s="3">
        <v>1985</v>
      </c>
      <c r="V7" s="3">
        <v>2219</v>
      </c>
      <c r="W7" s="3">
        <v>2447</v>
      </c>
      <c r="X7" s="3">
        <v>2703</v>
      </c>
      <c r="Y7" s="4">
        <f t="shared" si="6"/>
        <v>18.32111925383078</v>
      </c>
      <c r="Z7" s="4">
        <f t="shared" si="7"/>
        <v>47.834776815456365</v>
      </c>
      <c r="AA7" s="4">
        <f t="shared" si="8"/>
        <v>80.079946702198541</v>
      </c>
      <c r="AB7" s="4">
        <v>57.8</v>
      </c>
      <c r="AC7">
        <v>62.6</v>
      </c>
      <c r="AD7" s="4">
        <v>68.599999999999994</v>
      </c>
      <c r="AE7" s="4">
        <v>73</v>
      </c>
      <c r="AF7" s="4">
        <f t="shared" si="9"/>
        <v>3.0477776198501494</v>
      </c>
      <c r="AG7" s="4">
        <f t="shared" si="9"/>
        <v>3.3858883190665932</v>
      </c>
      <c r="AH7" s="4">
        <f t="shared" si="10"/>
        <v>3.9105456083462569</v>
      </c>
      <c r="AI7" s="4">
        <f t="shared" si="11"/>
        <v>4.5110899714614732</v>
      </c>
    </row>
    <row r="8" spans="1:35">
      <c r="A8" t="s">
        <v>47</v>
      </c>
      <c r="B8" s="3">
        <v>20432</v>
      </c>
      <c r="C8" s="3">
        <v>20978</v>
      </c>
      <c r="D8" s="3">
        <v>21375</v>
      </c>
      <c r="E8" s="3">
        <v>21740</v>
      </c>
      <c r="F8" s="3">
        <v>22049</v>
      </c>
      <c r="G8" s="3">
        <v>22298</v>
      </c>
      <c r="H8" s="4">
        <f t="shared" ref="H8" si="12">((C8-B8)*100)/B8</f>
        <v>2.6722787783868442</v>
      </c>
      <c r="I8" s="4">
        <f t="shared" ref="I8" si="13">((E8-B8)*100)/B8</f>
        <v>6.4017227877838687</v>
      </c>
      <c r="J8" s="4">
        <f t="shared" ref="J8" si="14">((G8-B8)*100)/B8</f>
        <v>9.1327329678935012</v>
      </c>
      <c r="K8" s="3">
        <v>3374</v>
      </c>
      <c r="L8" s="3">
        <v>4021</v>
      </c>
      <c r="M8" s="3">
        <v>4754</v>
      </c>
      <c r="N8" s="3">
        <v>5264</v>
      </c>
      <c r="O8" s="4">
        <f t="shared" ref="O8" si="15">(K8*100)/B8</f>
        <v>16.513312451057164</v>
      </c>
      <c r="P8" s="4">
        <f t="shared" ref="P8" si="16">(L8*100)/C8</f>
        <v>19.167699494708742</v>
      </c>
      <c r="Q8" s="4">
        <f t="shared" ref="Q8" si="17">(M8*100)/E8</f>
        <v>21.867525298988042</v>
      </c>
      <c r="R8" s="4">
        <f t="shared" ref="R8" si="18">(N8*100)/G8</f>
        <v>23.607498430352496</v>
      </c>
      <c r="S8" s="3">
        <v>724</v>
      </c>
      <c r="T8" s="3">
        <v>845</v>
      </c>
      <c r="U8" s="3">
        <v>949</v>
      </c>
      <c r="V8" s="3">
        <v>1045</v>
      </c>
      <c r="W8" s="3">
        <v>1121</v>
      </c>
      <c r="X8" s="3">
        <v>1186</v>
      </c>
      <c r="Y8" s="4">
        <f t="shared" ref="Y8" si="19">((T8-S8)*100)/S8</f>
        <v>16.712707182320443</v>
      </c>
      <c r="Z8" s="4">
        <f t="shared" ref="Z8" si="20">((V8-S8)*100)/S8</f>
        <v>44.337016574585633</v>
      </c>
      <c r="AA8" s="4">
        <f t="shared" ref="AA8" si="21">((X8-S8)*100)/S8</f>
        <v>63.812154696132595</v>
      </c>
      <c r="AB8" s="4">
        <v>63.9</v>
      </c>
      <c r="AC8">
        <v>69.5</v>
      </c>
      <c r="AD8" s="4">
        <v>75.400000000000006</v>
      </c>
      <c r="AE8" s="4">
        <v>77.7</v>
      </c>
      <c r="AF8" s="4">
        <f t="shared" ref="AF8" si="22">(S8*100)/B8</f>
        <v>3.5434612372748631</v>
      </c>
      <c r="AG8" s="4">
        <f t="shared" ref="AG8" si="23">(T8*100)/C8</f>
        <v>4.028029364095719</v>
      </c>
      <c r="AH8" s="4">
        <f t="shared" ref="AH8" si="24">(V8*100)/E8</f>
        <v>4.8068077276908925</v>
      </c>
      <c r="AI8" s="4">
        <f t="shared" ref="AI8" si="25">(X8*100)/G8</f>
        <v>5.3188626782671093</v>
      </c>
    </row>
    <row r="9" spans="1:35">
      <c r="A9" s="1" t="s">
        <v>48</v>
      </c>
      <c r="B9" s="3">
        <v>6662</v>
      </c>
      <c r="C9" s="3">
        <v>6849</v>
      </c>
      <c r="D9" s="3">
        <v>6952</v>
      </c>
      <c r="E9" s="3">
        <v>7030</v>
      </c>
      <c r="F9" s="3">
        <v>7081</v>
      </c>
      <c r="G9" s="3">
        <v>7111</v>
      </c>
      <c r="H9" s="4">
        <f t="shared" si="0"/>
        <v>2.8069648754127892</v>
      </c>
      <c r="I9" s="4">
        <f t="shared" si="1"/>
        <v>5.5238667066946867</v>
      </c>
      <c r="J9" s="4">
        <f t="shared" si="2"/>
        <v>6.7397178024617235</v>
      </c>
      <c r="K9" s="3">
        <v>1237</v>
      </c>
      <c r="L9" s="3">
        <v>1422</v>
      </c>
      <c r="M9" s="3">
        <v>1727</v>
      </c>
      <c r="N9" s="3">
        <v>1855</v>
      </c>
      <c r="O9" s="4">
        <f t="shared" si="3"/>
        <v>18.567997598318822</v>
      </c>
      <c r="P9" s="4">
        <f t="shared" si="3"/>
        <v>20.76215505913272</v>
      </c>
      <c r="Q9" s="4">
        <f t="shared" si="4"/>
        <v>24.566145092460882</v>
      </c>
      <c r="R9" s="4">
        <f t="shared" si="5"/>
        <v>26.086345099142175</v>
      </c>
      <c r="S9" s="3">
        <v>265</v>
      </c>
      <c r="T9" s="3">
        <v>298</v>
      </c>
      <c r="U9" s="3">
        <v>333</v>
      </c>
      <c r="V9" s="3">
        <v>367</v>
      </c>
      <c r="W9" s="3">
        <v>394</v>
      </c>
      <c r="X9" s="3">
        <v>418</v>
      </c>
      <c r="Y9" s="4">
        <f t="shared" si="6"/>
        <v>12.452830188679245</v>
      </c>
      <c r="Z9" s="4">
        <f t="shared" si="7"/>
        <v>38.490566037735846</v>
      </c>
      <c r="AA9" s="4">
        <f t="shared" si="8"/>
        <v>57.735849056603776</v>
      </c>
      <c r="AB9" s="4">
        <v>68.5</v>
      </c>
      <c r="AC9">
        <v>71.7</v>
      </c>
      <c r="AD9" s="4">
        <v>77.8</v>
      </c>
      <c r="AE9" s="4">
        <v>80.3</v>
      </c>
      <c r="AF9" s="4">
        <f t="shared" si="9"/>
        <v>3.9777844491143801</v>
      </c>
      <c r="AG9" s="4">
        <f t="shared" si="9"/>
        <v>4.351000146006716</v>
      </c>
      <c r="AH9" s="4">
        <f t="shared" si="10"/>
        <v>5.2204836415362728</v>
      </c>
      <c r="AI9" s="4">
        <f t="shared" si="11"/>
        <v>5.8782168471382361</v>
      </c>
    </row>
    <row r="10" spans="1:35">
      <c r="A10" s="1"/>
      <c r="H10" s="4"/>
      <c r="I10" s="4"/>
      <c r="J10" s="4"/>
      <c r="O10" s="4"/>
      <c r="P10" s="4"/>
      <c r="Q10" s="4"/>
      <c r="R10" s="4"/>
      <c r="Y10" s="4"/>
      <c r="Z10" s="4"/>
      <c r="AA10" s="4"/>
      <c r="AF10" s="4"/>
      <c r="AG10" s="4"/>
      <c r="AH10" s="4"/>
      <c r="AI10" s="4"/>
    </row>
    <row r="11" spans="1:35">
      <c r="A11" s="1" t="s">
        <v>71</v>
      </c>
      <c r="B11" s="5">
        <f t="shared" ref="B11:G11" si="26">SUM(B3:B9)</f>
        <v>269819</v>
      </c>
      <c r="C11" s="5">
        <f t="shared" si="26"/>
        <v>280526</v>
      </c>
      <c r="D11" s="5">
        <f t="shared" si="26"/>
        <v>287784</v>
      </c>
      <c r="E11" s="5">
        <f t="shared" si="26"/>
        <v>294508</v>
      </c>
      <c r="F11" s="5">
        <f t="shared" si="26"/>
        <v>300167</v>
      </c>
      <c r="G11" s="5">
        <f t="shared" si="26"/>
        <v>304611</v>
      </c>
      <c r="H11" s="4">
        <f t="shared" si="0"/>
        <v>3.9682157298040539</v>
      </c>
      <c r="I11" s="4">
        <f t="shared" si="1"/>
        <v>9.1502081024686923</v>
      </c>
      <c r="J11" s="4">
        <f t="shared" si="2"/>
        <v>12.894570063635252</v>
      </c>
      <c r="K11" s="5">
        <f>SUM(K3:K9)</f>
        <v>38864</v>
      </c>
      <c r="L11" s="5">
        <f>SUM(L3:L9)</f>
        <v>44700</v>
      </c>
      <c r="M11" s="5">
        <f>SUM(M3:M9)</f>
        <v>54965</v>
      </c>
      <c r="N11" s="5">
        <f>SUM(N3:N9)</f>
        <v>63922</v>
      </c>
      <c r="O11" s="4">
        <f t="shared" si="3"/>
        <v>14.403729907827099</v>
      </c>
      <c r="P11" s="4">
        <f t="shared" si="3"/>
        <v>15.934351896080933</v>
      </c>
      <c r="Q11" s="4">
        <f t="shared" si="4"/>
        <v>18.663330028386326</v>
      </c>
      <c r="R11" s="4">
        <f t="shared" si="5"/>
        <v>20.984797003391211</v>
      </c>
      <c r="S11" s="5">
        <f t="shared" ref="S11:X11" si="27">SUM(S3:S9)</f>
        <v>8809</v>
      </c>
      <c r="T11" s="5">
        <f t="shared" si="27"/>
        <v>10220</v>
      </c>
      <c r="U11" s="5">
        <f t="shared" si="27"/>
        <v>11256</v>
      </c>
      <c r="V11" s="5">
        <f t="shared" si="27"/>
        <v>12370</v>
      </c>
      <c r="W11" s="5">
        <f t="shared" si="27"/>
        <v>13355</v>
      </c>
      <c r="X11" s="5">
        <f t="shared" si="27"/>
        <v>14466</v>
      </c>
      <c r="Y11" s="4">
        <f t="shared" si="6"/>
        <v>16.017709161085254</v>
      </c>
      <c r="Z11" s="4">
        <f t="shared" si="7"/>
        <v>40.424565784992623</v>
      </c>
      <c r="AA11" s="4">
        <f t="shared" si="8"/>
        <v>64.218412986718135</v>
      </c>
      <c r="AB11" s="4">
        <v>61.3</v>
      </c>
      <c r="AC11" s="4">
        <v>66</v>
      </c>
      <c r="AD11" s="4">
        <v>71.400000000000006</v>
      </c>
      <c r="AE11" s="4">
        <v>74.900000000000006</v>
      </c>
      <c r="AF11" s="4">
        <f t="shared" si="9"/>
        <v>3.2647812051782861</v>
      </c>
      <c r="AG11" s="4">
        <f t="shared" si="9"/>
        <v>3.6431560710950142</v>
      </c>
      <c r="AH11" s="4">
        <f t="shared" si="10"/>
        <v>4.2002254607684684</v>
      </c>
      <c r="AI11" s="4">
        <f t="shared" si="11"/>
        <v>4.7490077508691417</v>
      </c>
    </row>
  </sheetData>
  <mergeCells count="5">
    <mergeCell ref="B1:J1"/>
    <mergeCell ref="K1:R1"/>
    <mergeCell ref="S1:AA1"/>
    <mergeCell ref="AB1:AE1"/>
    <mergeCell ref="AF1:A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B1D4BEC8A464BA39CA79479942468" ma:contentTypeVersion="17" ma:contentTypeDescription="Create a new document." ma:contentTypeScope="" ma:versionID="ddddf1bdcb69cc4c5e1f8b41e169bb3b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34322f889743d1f1565a56db966e66a9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21DC4-153D-4A74-B918-59470C6B83A1}"/>
</file>

<file path=customXml/itemProps2.xml><?xml version="1.0" encoding="utf-8"?>
<ds:datastoreItem xmlns:ds="http://schemas.openxmlformats.org/officeDocument/2006/customXml" ds:itemID="{C363C740-3925-4F1D-BF63-EC35A9D0ADF4}"/>
</file>

<file path=customXml/itemProps3.xml><?xml version="1.0" encoding="utf-8"?>
<ds:datastoreItem xmlns:ds="http://schemas.openxmlformats.org/officeDocument/2006/customXml" ds:itemID="{99357105-8A1F-4A90-B5AE-53221C01AF61}"/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Gjerde, Sigurd</dc:creator>
  <cp:keywords/>
  <dc:description/>
  <cp:lastModifiedBy>Helde, Ingunn</cp:lastModifiedBy>
  <cp:revision/>
  <dcterms:created xsi:type="dcterms:W3CDTF">2024-09-16T08:40:28Z</dcterms:created>
  <dcterms:modified xsi:type="dcterms:W3CDTF">2025-06-23T09:43:23Z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